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<sst xmlns="http://schemas.openxmlformats.org/spreadsheetml/2006/main" count="38" uniqueCount="21">
  <si>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</si>
  <si>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</si>
  <si>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</si>
  <si>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</si>
  <si>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</si>
  <si>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</si>
  <si>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</si>
  <si>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</si>
  <si>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</si>
  <si>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</si>
  <si>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</si>
  <si>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</si>
  <si>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</si>
  <si>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</si>
  <si>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"Карелэнергомонтаж" (дог. 2676.0)</t>
  </si>
  <si>
    <t xml:space="preserve"> Величина резервируемой максимальной мощности за 1 квартал 2024 г</t>
  </si>
  <si>
    <t>Резервируемая мощность,   на 01.01.24</t>
  </si>
  <si>
    <t>Резервируемая мощность,   на 01.02.24</t>
  </si>
  <si>
    <t>Резервируемая мощность,   на 01.03.24</t>
  </si>
  <si>
    <t xml:space="preserve">Средняя резервируемая мощность, за 1 кв 2024г   </t>
  </si>
  <si>
    <t>Данные об усредненной за квартал величине резервируемой максимальной мощности за 1 кв. 2024 г по уровню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</si>
</sst>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C19" sqref="C19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1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6" spans="1:9" ht="11.25" customHeight="1">
      <c r="A6" s="42" t="s">
        <v>0</v>
      </c>
      <c r="B6" s="43"/>
      <c r="C6" s="44"/>
      <c r="D6" s="36" t="s">
        <v>1</v>
      </c>
      <c r="E6" s="36" t="s">
        <v>6</v>
      </c>
      <c r="F6" s="36" t="s">
        <v>16</v>
      </c>
      <c r="G6" s="36" t="s">
        <v>17</v>
      </c>
      <c r="H6" s="36" t="s">
        <v>18</v>
      </c>
      <c r="I6" s="36" t="s">
        <v>19</v>
      </c>
    </row>
    <row r="7" spans="1:18" ht="43.5" customHeight="1">
      <c r="A7" s="45"/>
      <c r="B7" s="46"/>
      <c r="C7" s="47"/>
      <c r="D7" s="39"/>
      <c r="E7" s="39"/>
      <c r="F7" s="39"/>
      <c r="G7" s="37"/>
      <c r="H7" s="37"/>
      <c r="I7" s="37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7" t="s">
        <v>7</v>
      </c>
      <c r="B9" s="56"/>
      <c r="C9" s="56"/>
      <c r="D9" s="2" t="s">
        <v>4</v>
      </c>
      <c r="E9" s="22">
        <v>1325</v>
      </c>
      <c r="F9" s="22">
        <f>E9-Лист1!D2</f>
        <v>1020</v>
      </c>
      <c r="G9" s="22">
        <f>E9-Лист1!E2</f>
        <v>1016</v>
      </c>
      <c r="H9" s="23">
        <f>E9-Лист1!F2</f>
        <v>1018</v>
      </c>
      <c r="I9" s="3">
        <f>(F9+G9+H9)/3</f>
        <v>1018</v>
      </c>
      <c r="N9" s="1"/>
      <c r="O9" s="1"/>
      <c r="P9" s="1"/>
      <c r="Q9" s="1"/>
      <c r="R9" s="1"/>
    </row>
    <row r="10" spans="1:18" ht="11.25" customHeight="1">
      <c r="A10" s="51" t="s">
        <v>8</v>
      </c>
      <c r="B10" s="52"/>
      <c r="C10" s="52"/>
      <c r="D10" s="2" t="s">
        <v>4</v>
      </c>
      <c r="E10" s="22">
        <v>1120</v>
      </c>
      <c r="F10" s="22">
        <f>E10-Лист1!D3</f>
        <v>1041</v>
      </c>
      <c r="G10" s="22">
        <f>E10-Лист1!E3</f>
        <v>1040</v>
      </c>
      <c r="H10" s="23">
        <f>E10-Лист1!F3</f>
        <v>1040.5</v>
      </c>
      <c r="I10" s="3">
        <f aca="true" t="shared" si="0" ref="I10:I16">(F10+G10+H10)/3</f>
        <v>1040.5</v>
      </c>
      <c r="N10" s="1"/>
      <c r="O10" s="1"/>
      <c r="P10" s="1"/>
      <c r="Q10" s="1"/>
      <c r="R10" s="1"/>
    </row>
    <row r="11" spans="1:18" ht="11.25" customHeight="1">
      <c r="A11" s="51" t="s">
        <v>9</v>
      </c>
      <c r="B11" s="52"/>
      <c r="C11" s="52"/>
      <c r="D11" s="2" t="s">
        <v>4</v>
      </c>
      <c r="E11" s="22">
        <v>1280</v>
      </c>
      <c r="F11" s="22">
        <f>E11-Лист1!D4</f>
        <v>1280</v>
      </c>
      <c r="G11" s="22">
        <f>E11-Лист1!E4</f>
        <v>1280</v>
      </c>
      <c r="H11" s="23">
        <f>E11-Лист1!F4</f>
        <v>1280</v>
      </c>
      <c r="I11" s="3">
        <f t="shared" si="0"/>
        <v>1280</v>
      </c>
      <c r="N11" s="1"/>
      <c r="O11" s="1"/>
      <c r="P11" s="1"/>
      <c r="Q11" s="1"/>
      <c r="R11" s="1"/>
    </row>
    <row r="12" spans="1:18" ht="11.25" customHeight="1">
      <c r="A12" s="51" t="s">
        <v>12</v>
      </c>
      <c r="B12" s="52"/>
      <c r="C12" s="52"/>
      <c r="D12" s="2" t="s">
        <v>4</v>
      </c>
      <c r="E12" s="22">
        <v>3150</v>
      </c>
      <c r="F12" s="22">
        <f>E12-Лист1!D5</f>
        <v>3150</v>
      </c>
      <c r="G12" s="22">
        <f>E12-Лист1!E5</f>
        <v>3150</v>
      </c>
      <c r="H12" s="23">
        <f>E12-Лист1!F5</f>
        <v>3150</v>
      </c>
      <c r="I12" s="3">
        <f t="shared" si="0"/>
        <v>3150</v>
      </c>
      <c r="N12" s="1"/>
      <c r="O12" s="1"/>
      <c r="P12" s="1"/>
      <c r="Q12" s="1"/>
      <c r="R12" s="1"/>
    </row>
    <row r="13" spans="1:18" ht="11.25" customHeight="1">
      <c r="A13" s="51" t="s">
        <v>13</v>
      </c>
      <c r="B13" s="52"/>
      <c r="C13" s="52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48" t="s">
        <v>10</v>
      </c>
      <c r="B14" s="49"/>
      <c r="C14" s="50"/>
      <c r="D14" s="24" t="s">
        <v>4</v>
      </c>
      <c r="E14" s="25">
        <v>1700</v>
      </c>
      <c r="F14" s="22">
        <f>E14-Лист1!D7</f>
        <v>1241</v>
      </c>
      <c r="G14" s="22">
        <f>E14-Лист1!E7</f>
        <v>1273</v>
      </c>
      <c r="H14" s="23">
        <f>E14-Лист1!F7</f>
        <v>1257</v>
      </c>
      <c r="I14" s="3">
        <f t="shared" si="0"/>
        <v>1257</v>
      </c>
      <c r="N14" s="4"/>
      <c r="O14" s="5"/>
      <c r="P14" s="5"/>
      <c r="Q14" s="5"/>
      <c r="R14" s="5"/>
    </row>
    <row r="15" spans="1:18" ht="11.25" customHeight="1">
      <c r="A15" s="51" t="s">
        <v>11</v>
      </c>
      <c r="B15" s="52"/>
      <c r="C15" s="52"/>
      <c r="D15" s="26" t="s">
        <v>4</v>
      </c>
      <c r="E15" s="27">
        <v>1600</v>
      </c>
      <c r="F15" s="22">
        <f>E15-Лист1!D8</f>
        <v>1429</v>
      </c>
      <c r="G15" s="22">
        <f>E15-Лист1!E8</f>
        <v>1413</v>
      </c>
      <c r="H15" s="23">
        <f>E15-Лист1!F8</f>
        <v>1421</v>
      </c>
      <c r="I15" s="3">
        <f t="shared" si="0"/>
        <v>1421</v>
      </c>
      <c r="N15" s="4"/>
      <c r="O15" s="5"/>
      <c r="P15" s="5"/>
      <c r="Q15" s="5"/>
      <c r="R15" s="5"/>
    </row>
    <row r="16" spans="1:18" ht="11.25" customHeight="1">
      <c r="A16" s="53" t="s">
        <v>14</v>
      </c>
      <c r="B16" s="54"/>
      <c r="C16" s="55"/>
      <c r="D16" s="26" t="s">
        <v>4</v>
      </c>
      <c r="E16" s="22">
        <v>1359</v>
      </c>
      <c r="F16" s="22">
        <f>E16-Лист1!D9</f>
        <v>1356</v>
      </c>
      <c r="G16" s="22">
        <f>E16-Лист1!E9</f>
        <v>1355</v>
      </c>
      <c r="H16" s="23">
        <f>E16-Лист1!F9</f>
        <v>1355.5</v>
      </c>
      <c r="I16" s="3">
        <f t="shared" si="0"/>
        <v>1355.5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38" t="s">
        <v>20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3:18" s="6" customFormat="1" ht="18">
      <c r="C20" s="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36" t="s">
        <v>1</v>
      </c>
      <c r="E22" s="16"/>
      <c r="F22" s="36" t="str">
        <f>F6</f>
        <v>Резервируемая мощность,   на 01.01.24</v>
      </c>
      <c r="G22" s="36" t="str">
        <f>G6</f>
        <v>Резервируемая мощность,   на 01.02.24</v>
      </c>
      <c r="H22" s="36" t="str">
        <f>H6</f>
        <v>Резервируемая мощность,   на 01.03.24</v>
      </c>
      <c r="I22" s="36" t="str">
        <f>I6</f>
        <v>Средняя резервируемая мощность, за 1 кв 2024г   </v>
      </c>
    </row>
    <row r="23" spans="3:9" s="6" customFormat="1" ht="43.5" customHeight="1">
      <c r="C23" s="11"/>
      <c r="D23" s="39"/>
      <c r="E23" s="17"/>
      <c r="F23" s="39"/>
      <c r="G23" s="37"/>
      <c r="H23" s="37"/>
      <c r="I23" s="37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12157</v>
      </c>
      <c r="G25" s="3">
        <f>SUM(G9:G16)</f>
        <v>12167</v>
      </c>
      <c r="H25" s="3">
        <f>SUM(H9:H16)</f>
        <v>12162</v>
      </c>
      <c r="I25" s="3">
        <f>SUM(I9:I16)</f>
        <v>12162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A14:C14"/>
    <mergeCell ref="A15:C15"/>
    <mergeCell ref="A12:C12"/>
    <mergeCell ref="A13:C13"/>
    <mergeCell ref="A16:C16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  <mergeCell ref="G6:G7"/>
    <mergeCell ref="H6:H7"/>
    <mergeCell ref="I22:I23"/>
    <mergeCell ref="D19:R20"/>
    <mergeCell ref="D22:D23"/>
    <mergeCell ref="F22:F23"/>
    <mergeCell ref="G22:G23"/>
    <mergeCell ref="H22:H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4" sqref="H4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57"/>
      <c r="B1" s="56"/>
      <c r="C1" s="56"/>
      <c r="D1">
        <v>1</v>
      </c>
      <c r="E1">
        <v>2</v>
      </c>
      <c r="F1">
        <v>3</v>
      </c>
    </row>
    <row r="2" spans="1:13" ht="11.25" customHeight="1">
      <c r="A2" s="57" t="s">
        <v>7</v>
      </c>
      <c r="B2" s="56"/>
      <c r="C2" s="56"/>
      <c r="D2" s="20">
        <v>305</v>
      </c>
      <c r="E2" s="20">
        <v>309</v>
      </c>
      <c r="F2" s="19">
        <f>(D2+E2)/2</f>
        <v>307</v>
      </c>
      <c r="H2" s="18"/>
      <c r="I2" s="30"/>
      <c r="J2" s="33"/>
      <c r="K2" s="34"/>
      <c r="L2" s="31"/>
      <c r="M2" s="31"/>
    </row>
    <row r="3" spans="1:13" ht="11.25" customHeight="1">
      <c r="A3" s="51" t="s">
        <v>8</v>
      </c>
      <c r="B3" s="52"/>
      <c r="C3" s="52"/>
      <c r="D3" s="20">
        <v>79</v>
      </c>
      <c r="E3" s="20">
        <v>80</v>
      </c>
      <c r="F3" s="19">
        <f aca="true" t="shared" si="0" ref="F3:F9">(D3+E3)/2</f>
        <v>79.5</v>
      </c>
      <c r="H3" s="18"/>
      <c r="I3" s="30"/>
      <c r="J3" s="33"/>
      <c r="K3" s="34"/>
      <c r="L3" s="31"/>
      <c r="M3" s="31"/>
    </row>
    <row r="4" spans="1:13" ht="11.25" customHeight="1">
      <c r="A4" s="51" t="s">
        <v>9</v>
      </c>
      <c r="B4" s="52"/>
      <c r="C4" s="52"/>
      <c r="D4" s="20">
        <v>0</v>
      </c>
      <c r="E4" s="20">
        <v>0</v>
      </c>
      <c r="F4" s="19">
        <f t="shared" si="0"/>
        <v>0</v>
      </c>
      <c r="H4" s="18"/>
      <c r="I4" s="30"/>
      <c r="J4" s="33"/>
      <c r="K4" s="34"/>
      <c r="L4" s="31"/>
      <c r="M4" s="31"/>
    </row>
    <row r="5" spans="1:13" ht="11.25">
      <c r="A5" s="51" t="s">
        <v>12</v>
      </c>
      <c r="B5" s="52"/>
      <c r="C5" s="52"/>
      <c r="D5" s="21">
        <v>0</v>
      </c>
      <c r="E5" s="20">
        <v>0</v>
      </c>
      <c r="F5" s="19">
        <f t="shared" si="0"/>
        <v>0</v>
      </c>
      <c r="I5" s="30"/>
      <c r="J5" s="33"/>
      <c r="K5" s="35"/>
      <c r="L5" s="31"/>
      <c r="M5" s="31"/>
    </row>
    <row r="6" spans="1:13" ht="11.25">
      <c r="A6" s="51" t="s">
        <v>13</v>
      </c>
      <c r="B6" s="52"/>
      <c r="C6" s="52"/>
      <c r="D6" s="21">
        <v>0</v>
      </c>
      <c r="E6" s="20">
        <v>0</v>
      </c>
      <c r="F6" s="19">
        <f t="shared" si="0"/>
        <v>0</v>
      </c>
      <c r="I6" s="30"/>
      <c r="J6" s="33"/>
      <c r="K6" s="35"/>
      <c r="L6" s="31"/>
      <c r="M6" s="31"/>
    </row>
    <row r="7" spans="1:13" ht="11.25">
      <c r="A7" s="48" t="s">
        <v>10</v>
      </c>
      <c r="B7" s="49"/>
      <c r="C7" s="50"/>
      <c r="D7" s="21">
        <v>459</v>
      </c>
      <c r="E7" s="20">
        <v>427</v>
      </c>
      <c r="F7" s="19">
        <f t="shared" si="0"/>
        <v>443</v>
      </c>
      <c r="I7" s="30"/>
      <c r="J7" s="33"/>
      <c r="K7" s="35"/>
      <c r="L7" s="31"/>
      <c r="M7" s="31"/>
    </row>
    <row r="8" spans="1:13" ht="11.25">
      <c r="A8" s="51" t="s">
        <v>11</v>
      </c>
      <c r="B8" s="52"/>
      <c r="C8" s="52"/>
      <c r="D8" s="21">
        <v>171</v>
      </c>
      <c r="E8" s="20">
        <v>187</v>
      </c>
      <c r="F8" s="19">
        <f t="shared" si="0"/>
        <v>179</v>
      </c>
      <c r="I8" s="30"/>
      <c r="J8" s="33"/>
      <c r="K8" s="35"/>
      <c r="L8" s="31"/>
      <c r="M8" s="31"/>
    </row>
    <row r="9" spans="1:13" ht="11.25">
      <c r="A9" s="58" t="s">
        <v>14</v>
      </c>
      <c r="B9" s="59"/>
      <c r="C9" s="59"/>
      <c r="D9" s="21">
        <v>3</v>
      </c>
      <c r="E9" s="20">
        <v>4</v>
      </c>
      <c r="F9" s="19">
        <f t="shared" si="0"/>
        <v>3.5</v>
      </c>
      <c r="I9" s="30"/>
      <c r="J9" s="33"/>
      <c r="K9" s="35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ES\a.turbanov (WST-K49-007)</cp:lastModifiedBy>
  <dcterms:created xsi:type="dcterms:W3CDTF">2016-06-29T12:51:32Z</dcterms:created>
  <dcterms:modified xsi:type="dcterms:W3CDTF">2024-04-04T07:17:48Z</dcterms:modified>
  <cp:category/>
  <cp:version/>
  <cp:contentType/>
  <cp:contentStatus/>
</cp:coreProperties>
</file>