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<sst xmlns="http://schemas.openxmlformats.org/spreadsheetml/2006/main" count="277" uniqueCount="102">
  <si>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</si>
  <si>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</si>
  <si>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</si>
  <si>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</si>
  <si>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</si>
  <si>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</si>
  <si>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</si>
  <si>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</si>
  <si>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</si>
  <si>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</si>
  <si>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</si>
  <si>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</si>
  <si>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</si>
  <si>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</si>
  <si>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</si>
  <si>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</si>
  <si>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</si>
  <si>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</si>
  <si>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</si>
  <si>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</si>
  <si>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</si>
  <si>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</si>
  <si>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</si>
  <si>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</si>
  <si>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</si>
  <si>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</si>
  <si>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</si>
  <si>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</si>
  <si>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</si>
  <si>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</si>
  <si>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2021 года.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</si>
  <si>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</si>
  <si>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</si>
  <si>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</si>
  <si>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</si>
  <si>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</si>
  <si>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</si>
  <si>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</si>
  <si>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</si>
  <si>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</si>
  <si>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</si>
  <si>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</si>
  <si>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выполненных тех. присоединений за 2021 год</t>
  </si>
  <si>
    <t>Количество заключенных договоров на технологическое присоединение за 2021 год</t>
  </si>
  <si>
    <t>Количество аннулированных заявок на тех. присоединение за 2021 год</t>
  </si>
  <si>
    <t>Количество поданных заявок на тех. присоединение за 2021 год</t>
  </si>
  <si>
    <t>дополнительная мощность на индивидуальный жилой дом по проезду Академическому, д. 12, кадастровый номер участка 10:01:0120101:524. Ранее выданы ТУ-88-Н от 29.03.2018</t>
  </si>
  <si>
    <t>индивидуальный жилой дом в районе ул. Р.Рождественского, кадастровый номер участка 10:01:0100119:46</t>
  </si>
  <si>
    <t>индивидуальный жилой дом в районе ул. Р.Рождественского, кадастровый номер участка 10:01:0100119:72</t>
  </si>
  <si>
    <t>дополнительная мощность на индивидуальный жилой дом по Стрелковому проезду, д. 9, кадастровый номер участка 10:01:0100119:67. Ранее выданы ТУ-45-В от 20.07.2018г.</t>
  </si>
  <si>
    <t>индивидуальный дачный дом по ул. Светлой в Прионежском районе, ур. Лососинное, кадастровый номер участка 10:20:0064707:601</t>
  </si>
  <si>
    <t>дополнительная мощность на индивидуальный жилой дом по ул. Усадебной, 28, кадастрвоый номер участка 10:01:0160105:432. Ранее выданы ТУ-305-Н от 01.11.2017</t>
  </si>
  <si>
    <t>индивидуальный жилой дом в районе ул. Университетской, кадастровый номер участка 10:01:0120101:7692</t>
  </si>
  <si>
    <t>дополнительная мощность на индивидуальный жилой дом по Учебному пр., д. 8, кадастровый номер участка 10:01:0120101:5173. Ранее выданы ТУ-61-Н от 18.07.2019</t>
  </si>
  <si>
    <t>индивидуальный жилой дом по пр. Научному, кадастровый номер участка 10:01:0120101:7700</t>
  </si>
  <si>
    <t>индивидуальный жилой дом в районе ул. Р.Рождественского, на пересечении Стрелкового и Оружейного пр., кадастровый номер участка 10:01:0100119:21</t>
  </si>
  <si>
    <t>дополнительная мощность на индивидуальный жилой дом по Тарханному проезду, д.4, кадастровый номер участка 10:01:0050165:68. Ранее выданы ТУ-75-Н от 08.08.2019</t>
  </si>
  <si>
    <t>жилой дом в ур. Лососинное, ДНТ"Радужный", ул. Малиновая, кадастровый номер участка 10:20:0064701:862</t>
  </si>
  <si>
    <t>дополнительная мощность на нежилое помещение №1А по ул. Кемской, 19 (площадь 208,5 кв.м). Ранее присоединено 5,6 кВт</t>
  </si>
  <si>
    <t>индивидуальный жилой дом в районе ул. Р.Рождественского, по Стрелковому пр., кадастровый номер участка 10:01:0100119:108</t>
  </si>
  <si>
    <t>жилой дом по Академическому проезду, кадастровый номер участка 10:01:0120101:7690</t>
  </si>
  <si>
    <t>индивидуальный жилой дом в жилом районе Кукковка-III, по ул. Серебристой, кадастровый номер участка 10:01:0160104:104</t>
  </si>
  <si>
    <t>инидивидуальный жилой дом в районе ул. Алексея Фофанова в жилом районе Кукковка-III, кадастровый номер участка 10:01:0160104:470</t>
  </si>
  <si>
    <t>индивидуальный жилой дом по ул. Солнечной, кадастровый номер участка 10:01:0120101:7639</t>
  </si>
  <si>
    <t>индивидуальный жилой дом по ул. Лиственной, кадастровый номер участка 10:01:0160104:176</t>
  </si>
  <si>
    <t>индивидуальный жилой дом в районе ул. Р.Рождественского, кадастровый номер участка 10:01:0100119:208</t>
  </si>
  <si>
    <t>индивидуальный жилой дом в районе ул. Р.Рождественского, по Стрелковому пр., кадастровый номер участка 10:01:0100119:57</t>
  </si>
  <si>
    <t>индивидуальный жилой дом в районе ул. Р.Рождественского, на пересечении  Стрелкового пр. и Александровского пр., кадастровый номер участка 10:01:0100119:322</t>
  </si>
  <si>
    <t>индивидуальный жилой дом в районе ул. Сулажгорского кирпичного завода, проезд Кирпичный, д. 2, кадастровый номер участка 10:01:0220116:96</t>
  </si>
  <si>
    <t>индивидуальный жилой дом в районе ул. Р.Рождественского, по Оружейному пр., кадастровый номер участка 10:01:0100119:38</t>
  </si>
  <si>
    <t>индивидуальный дачный дом в Прионежском районе, ур. Лососинное, кадастровый номер участка 10:20:0064701:597</t>
  </si>
  <si>
    <t>индивидуальный жилой дом в районе ул. Усадебной, по 1-му Радиальному пр., кадастровый номер участка 10:01:0160105:334</t>
  </si>
  <si>
    <t>дополнительная мощность на индивидуальный жилой дом в районе ул. Р.Рождественского, на пересечении Стрелкового и Оружейного проездов, кадастровый номер участка 10:01:0100119:96. Ранее выданы ТУ-55-В от 07.08.2018г.</t>
  </si>
  <si>
    <t>индивидуальный жилой дом в районе ул. Р.Рождественского, по Стрелковому пр., кадастровый номер участка 10:01:0100119:30</t>
  </si>
  <si>
    <t>дополнительная мощность на 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</si>
  <si>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ул. Л.Тумановой, 11а, кадастровый номер участка 10:01:0050165:102. Ранее выданы ТУ-6-Н от 05.02.2019</t>
  </si>
  <si>
    <t>индивидуальный жилой дом в районе ул. Сулажгорского кирпичного завода, по Запрудному проезду, кадастровый номер участка 10:01:0220102:13</t>
  </si>
  <si>
    <t>дополнительная мощность на индивидуальный дачный дом в урочище Лососинное, кадастровый номер участка 10:20:0064701:579. Ранее выданы ТУ-121-Н от 20.06.2017</t>
  </si>
  <si>
    <t>индивидуальный жилой дом в районе ул. Р.Рождественского, по Севастопольскому пр., кадастровый номер участка 10:01:0100119:941</t>
  </si>
  <si>
    <t>временное элекроснабжение на период строительства индивидуального жилого дома в районе ул. Р.Рождественского, по Стрелковому пр., кадастровый номер участка 10:01:0100119:57. Постоянные ТУ-11-Н от 03.03.2021</t>
  </si>
  <si>
    <t>4  месяца</t>
  </si>
  <si>
    <t>15 раб. дней</t>
  </si>
  <si>
    <t>индивидуальный жилой дом в районе ул. Р.Рождественского, кадастровый номер участка 10:01:0100119:138</t>
  </si>
  <si>
    <t>индивидуальный жилой дом в районе ул. Серебристой, по Вересковому пр., кадастровый номер участка 10:01:0160104:136</t>
  </si>
  <si>
    <t>временное электроснабжение антенно-мачтового сооружения сотовой связи в районе ул. Логмозерской, кадастровый номер квартала 10:01:0050159</t>
  </si>
  <si>
    <t>индивидуальный жилой дом в районе ул. Р.Рождественского, по 2-му Военному пр., кадастровый номер участка 10:01:0100119:201</t>
  </si>
  <si>
    <t>здание склада-ангара (площадь 370,5 кв.м.) в Южной промзоне, кадастровый номер участка 10:01:170129:032</t>
  </si>
  <si>
    <t>индивидуальный жилой дом по 3-му Радужному проезду, кадастровый номер участка 10:01:0100128:24</t>
  </si>
  <si>
    <t>индивидуальный садовый дом в Прионежском районе, ур. Лососинное, кадастровый номер участка 10:20:0064701:670</t>
  </si>
  <si>
    <t>дополнительная мощность на жилой дом в Прионежском районе, урочище Лососинное, д. 12, кадастровый номер участка 10:20:0064701:162</t>
  </si>
  <si>
    <t>многоквартирные жилые дома со встроенными помещениями общественного назначения в районе ул. Лермонтова, кадастровый номер участка 10:01:0140151:165</t>
  </si>
  <si>
    <t>многоэтажный жилой дом по ул. Лермонтова, на пересечении с ул. Чехова, кадастровый номер участка 10:01:00140152:142</t>
  </si>
  <si>
    <t>жилой дом по Академическому проезду, кадастровый номер участка 10:01:0120101:115</t>
  </si>
  <si>
    <t>индивидуальный жилой дом в районе ул. Р.Рождественского, по 1-му Военному пр., кадастровый номер участка 10:01:0100119:230</t>
  </si>
  <si>
    <t>дополнительная мощность на индивидуальный жилой дом по пер. Глинки, д. 5, кадастровый номер участка 10:01:0140177:65. Ранее выданы ТУ-708-Н от 2004г.</t>
  </si>
  <si>
    <t>индивидуальный жилой дом в районе ул. Усадебной, кадастровый номер участка 10:01:0160105:248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</si>
  <si>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02.03.2020, ТУ-119-Н от 15.09.2020</t>
  </si>
  <si>
    <t>индивидуальный жилой дом в районе ул. Университетской, по проезду Геологов, кадастровый номер участка 10:01:0120101:584</t>
  </si>
  <si>
    <t>индивидуальный жилой дом в районе ул. Р.Рождественского, по 2-му Военному пр., кадастровый номер участка 10:01:0100119:227</t>
  </si>
  <si>
    <t>индивидуальный жилой дом в районе ул. Усадебной и 1-го Усадебного пр., кадастровый номер участка 10:01:0160105:150</t>
  </si>
  <si>
    <t>1 год</t>
  </si>
  <si>
    <t>объект инфраструктуры в ур. Лососинное, кадастровый номер участка 10:20:0064701:516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</si>
</sst>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1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45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</v>
      </c>
      <c r="C5" s="49">
        <v>75</v>
      </c>
      <c r="D5" s="49">
        <v>0</v>
      </c>
      <c r="E5" s="49">
        <v>0</v>
      </c>
      <c r="F5" s="49">
        <f>B5+D5</f>
        <v>3</v>
      </c>
      <c r="G5" s="49">
        <f>C5+E5</f>
        <v>75</v>
      </c>
    </row>
    <row r="6" spans="1:7" ht="12.75">
      <c r="A6" s="50" t="s">
        <v>6</v>
      </c>
      <c r="B6" s="49">
        <v>11</v>
      </c>
      <c r="C6" s="49">
        <v>315</v>
      </c>
      <c r="D6" s="49">
        <v>0</v>
      </c>
      <c r="E6" s="49">
        <v>0</v>
      </c>
      <c r="F6" s="49">
        <f aca="true" t="shared" si="0" ref="F6:F16">B6+D6</f>
        <v>11</v>
      </c>
      <c r="G6" s="49">
        <f aca="true" t="shared" si="1" ref="G6:G16">C6+E6</f>
        <v>315</v>
      </c>
    </row>
    <row r="7" spans="1:7" ht="12.75">
      <c r="A7" s="50" t="s">
        <v>7</v>
      </c>
      <c r="B7" s="49">
        <v>15</v>
      </c>
      <c r="C7" s="49">
        <v>295</v>
      </c>
      <c r="D7" s="49">
        <v>0</v>
      </c>
      <c r="E7" s="49">
        <v>0</v>
      </c>
      <c r="F7" s="49">
        <f t="shared" si="0"/>
        <v>15</v>
      </c>
      <c r="G7" s="49">
        <f t="shared" si="1"/>
        <v>295</v>
      </c>
    </row>
    <row r="8" spans="1:7" ht="12.75">
      <c r="A8" s="50" t="s">
        <v>8</v>
      </c>
      <c r="B8" s="48">
        <v>22</v>
      </c>
      <c r="C8" s="48">
        <v>310</v>
      </c>
      <c r="D8" s="48">
        <v>2</v>
      </c>
      <c r="E8" s="48">
        <v>3490</v>
      </c>
      <c r="F8" s="49">
        <f t="shared" si="0"/>
        <v>24</v>
      </c>
      <c r="G8" s="49">
        <f t="shared" si="1"/>
        <v>3800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51</v>
      </c>
      <c r="C17" s="48">
        <f>SUM(C5:C16)</f>
        <v>995</v>
      </c>
      <c r="D17" s="48">
        <f>SUM(D5:D16)</f>
        <v>2</v>
      </c>
      <c r="E17" s="48">
        <f>SUM(E5:E16)</f>
        <v>3490</v>
      </c>
      <c r="F17" s="48">
        <f>B17+D17</f>
        <v>53</v>
      </c>
      <c r="G17" s="48">
        <f>C17+E17</f>
        <v>4485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44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30</v>
      </c>
      <c r="D22" s="26">
        <v>0</v>
      </c>
      <c r="E22" s="26">
        <v>0</v>
      </c>
      <c r="F22" s="26">
        <f>B22+D22</f>
        <v>1</v>
      </c>
      <c r="G22" s="26">
        <f>C22+E22</f>
        <v>30</v>
      </c>
      <c r="H22" s="29"/>
    </row>
    <row r="23" spans="1:8" ht="12.75">
      <c r="A23" s="25" t="s">
        <v>6</v>
      </c>
      <c r="B23" s="26">
        <v>3</v>
      </c>
      <c r="C23" s="26">
        <v>50</v>
      </c>
      <c r="D23" s="26">
        <v>0</v>
      </c>
      <c r="E23" s="26">
        <v>0</v>
      </c>
      <c r="F23" s="26">
        <f>B23+D23</f>
        <v>3</v>
      </c>
      <c r="G23" s="26">
        <f aca="true" t="shared" si="2" ref="G23:G32">C23+E23</f>
        <v>50</v>
      </c>
      <c r="H23" s="29"/>
    </row>
    <row r="24" spans="1:8" ht="12.75">
      <c r="A24" s="25" t="s">
        <v>7</v>
      </c>
      <c r="B24" s="26">
        <v>1</v>
      </c>
      <c r="C24" s="26">
        <v>150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150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5</v>
      </c>
      <c r="C34" s="25">
        <f t="shared" si="4"/>
        <v>230</v>
      </c>
      <c r="D34" s="25">
        <f t="shared" si="4"/>
        <v>0</v>
      </c>
      <c r="E34" s="25">
        <f t="shared" si="4"/>
        <v>0</v>
      </c>
      <c r="F34" s="25">
        <f t="shared" si="4"/>
        <v>5</v>
      </c>
      <c r="G34" s="25">
        <f t="shared" si="4"/>
        <v>230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36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1"/>
      <c r="C13" s="86"/>
      <c r="D13" s="112"/>
      <c r="E13" s="63"/>
    </row>
    <row r="14" spans="1:5" ht="12.75">
      <c r="A14" s="34"/>
      <c r="B14" s="111"/>
      <c r="C14" s="86"/>
      <c r="D14" s="112"/>
      <c r="E14" s="63"/>
    </row>
    <row r="15" spans="1:5" ht="12.75">
      <c r="A15" s="34"/>
      <c r="B15" s="111"/>
      <c r="C15" s="86"/>
      <c r="D15" s="113"/>
      <c r="E15" s="63"/>
    </row>
    <row r="16" spans="1:5" ht="12.75">
      <c r="A16" s="34"/>
      <c r="B16" s="111"/>
      <c r="C16" s="86"/>
      <c r="D16" s="113"/>
      <c r="E16" s="63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37</v>
      </c>
      <c r="B1" s="129"/>
      <c r="C1" s="129"/>
      <c r="D1" s="129"/>
      <c r="E1" s="12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1"/>
      <c r="C4" s="86"/>
      <c r="D4" s="113"/>
      <c r="E4" s="63"/>
    </row>
    <row r="5" spans="1:5" ht="12.75">
      <c r="A5" s="100"/>
      <c r="B5" s="111"/>
      <c r="C5" s="86"/>
      <c r="D5" s="113"/>
      <c r="E5" s="63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8"/>
      <c r="L43" s="128"/>
      <c r="M43" s="128"/>
      <c r="N43" s="128"/>
      <c r="O43" s="12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38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8"/>
      <c r="M43" s="128"/>
      <c r="N43" s="128"/>
      <c r="O43" s="128"/>
      <c r="P43" s="12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8" t="s">
        <v>39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8" t="s">
        <v>40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41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10</v>
      </c>
      <c r="C4" s="25">
        <v>140</v>
      </c>
      <c r="D4" s="30">
        <f>137354.8+550</f>
        <v>137904.8</v>
      </c>
      <c r="E4" s="25">
        <v>0</v>
      </c>
      <c r="F4" s="25">
        <v>0</v>
      </c>
      <c r="G4" s="30">
        <v>0</v>
      </c>
      <c r="H4" s="25">
        <f>B4+E4</f>
        <v>10</v>
      </c>
      <c r="I4" s="25">
        <f>C4+F4</f>
        <v>140</v>
      </c>
      <c r="J4" s="30">
        <f>D4+G4</f>
        <v>137904.8</v>
      </c>
      <c r="M4" s="12"/>
    </row>
    <row r="5" spans="1:10" ht="12.75">
      <c r="A5" s="25" t="s">
        <v>6</v>
      </c>
      <c r="B5" s="25">
        <v>7</v>
      </c>
      <c r="C5" s="25">
        <v>120</v>
      </c>
      <c r="D5" s="30">
        <v>83580.8</v>
      </c>
      <c r="E5" s="25">
        <v>0</v>
      </c>
      <c r="F5" s="25">
        <v>0</v>
      </c>
      <c r="G5" s="30">
        <v>0</v>
      </c>
      <c r="H5" s="25">
        <f aca="true" t="shared" si="0" ref="H5:H15">B5+E5</f>
        <v>7</v>
      </c>
      <c r="I5" s="25">
        <f aca="true" t="shared" si="1" ref="I5:I15">C5+F5</f>
        <v>120</v>
      </c>
      <c r="J5" s="30">
        <f aca="true" t="shared" si="2" ref="J5:J15">D5+G5</f>
        <v>83580.8</v>
      </c>
    </row>
    <row r="6" spans="1:10" ht="12.75">
      <c r="A6" s="25" t="s">
        <v>7</v>
      </c>
      <c r="B6" s="26">
        <f>17+1</f>
        <v>18</v>
      </c>
      <c r="C6" s="26">
        <f>255+15</f>
        <v>270</v>
      </c>
      <c r="D6" s="31">
        <f>266846.8</f>
        <v>266846.8</v>
      </c>
      <c r="E6" s="25">
        <v>0</v>
      </c>
      <c r="F6" s="25">
        <v>0</v>
      </c>
      <c r="G6" s="30">
        <v>0</v>
      </c>
      <c r="H6" s="25">
        <f t="shared" si="0"/>
        <v>18</v>
      </c>
      <c r="I6" s="25">
        <f t="shared" si="1"/>
        <v>270</v>
      </c>
      <c r="J6" s="30">
        <f t="shared" si="2"/>
        <v>266846.8</v>
      </c>
    </row>
    <row r="7" spans="1:13" ht="12.75">
      <c r="A7" s="25" t="s">
        <v>8</v>
      </c>
      <c r="B7" s="25">
        <v>16</v>
      </c>
      <c r="C7" s="25">
        <v>310</v>
      </c>
      <c r="D7" s="30">
        <v>312971.2</v>
      </c>
      <c r="E7" s="25">
        <v>2</v>
      </c>
      <c r="F7" s="25">
        <v>3490</v>
      </c>
      <c r="G7" s="30">
        <v>6207104.63</v>
      </c>
      <c r="H7" s="25">
        <f t="shared" si="0"/>
        <v>18</v>
      </c>
      <c r="I7" s="25">
        <f t="shared" si="1"/>
        <v>3800</v>
      </c>
      <c r="J7" s="30">
        <f t="shared" si="2"/>
        <v>6520075.83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51</v>
      </c>
      <c r="C16" s="1">
        <f aca="true" t="shared" si="3" ref="C16:J16">SUM(C4:C15)</f>
        <v>840</v>
      </c>
      <c r="D16" s="11">
        <f t="shared" si="3"/>
        <v>801303.6</v>
      </c>
      <c r="E16" s="1">
        <f t="shared" si="3"/>
        <v>2</v>
      </c>
      <c r="F16" s="1">
        <f t="shared" si="3"/>
        <v>3490</v>
      </c>
      <c r="G16" s="11">
        <f>SUM(G4:G15)</f>
        <v>6207104.63</v>
      </c>
      <c r="H16" s="1">
        <f t="shared" si="3"/>
        <v>53</v>
      </c>
      <c r="I16" s="1">
        <f t="shared" si="3"/>
        <v>4330</v>
      </c>
      <c r="J16" s="11">
        <f t="shared" si="3"/>
        <v>7008408.23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42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97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97</v>
      </c>
    </row>
    <row r="6" spans="1:7" ht="12.75">
      <c r="A6" s="25" t="s">
        <v>6</v>
      </c>
      <c r="B6" s="26">
        <v>11</v>
      </c>
      <c r="C6" s="26">
        <v>180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180</v>
      </c>
    </row>
    <row r="7" spans="1:7" ht="12.75">
      <c r="A7" s="25" t="s">
        <v>7</v>
      </c>
      <c r="B7" s="26">
        <v>11</v>
      </c>
      <c r="C7" s="26">
        <v>143</v>
      </c>
      <c r="D7" s="26">
        <v>0</v>
      </c>
      <c r="E7" s="26">
        <v>0</v>
      </c>
      <c r="F7" s="26">
        <f t="shared" si="1"/>
        <v>11</v>
      </c>
      <c r="G7" s="26">
        <f t="shared" si="0"/>
        <v>143</v>
      </c>
    </row>
    <row r="8" spans="1:7" ht="12.75">
      <c r="A8" s="25" t="s">
        <v>8</v>
      </c>
      <c r="B8" s="25">
        <v>20</v>
      </c>
      <c r="C8" s="25">
        <v>295</v>
      </c>
      <c r="D8" s="25">
        <v>0</v>
      </c>
      <c r="E8" s="25">
        <v>0</v>
      </c>
      <c r="F8" s="26">
        <f t="shared" si="1"/>
        <v>20</v>
      </c>
      <c r="G8" s="26">
        <f t="shared" si="0"/>
        <v>295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49</v>
      </c>
      <c r="C17" s="1">
        <f>SUM(C5:C16)</f>
        <v>715</v>
      </c>
      <c r="D17" s="1">
        <f>SUM(D5:D16)</f>
        <v>0</v>
      </c>
      <c r="E17" s="1">
        <f>SUM(E5:E16)</f>
        <v>0</v>
      </c>
      <c r="F17" s="1">
        <f t="shared" si="1"/>
        <v>49</v>
      </c>
      <c r="G17" s="1">
        <f t="shared" si="0"/>
        <v>715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5">
      <selection activeCell="I13" sqref="I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30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111" t="s">
        <v>46</v>
      </c>
      <c r="C6" s="113">
        <v>15</v>
      </c>
      <c r="D6" s="63" t="s">
        <v>29</v>
      </c>
      <c r="E6" s="86">
        <v>18961.2</v>
      </c>
    </row>
    <row r="7" spans="1:5" s="8" customFormat="1" ht="45">
      <c r="A7" s="20">
        <f aca="true" t="shared" si="0" ref="A7:A15">A6+1</f>
        <v>2</v>
      </c>
      <c r="B7" s="84" t="s">
        <v>47</v>
      </c>
      <c r="C7" s="112">
        <v>15</v>
      </c>
      <c r="D7" s="112" t="s">
        <v>29</v>
      </c>
      <c r="E7" s="86">
        <v>550</v>
      </c>
    </row>
    <row r="8" spans="1:5" s="8" customFormat="1" ht="45">
      <c r="A8" s="20">
        <f t="shared" si="0"/>
        <v>3</v>
      </c>
      <c r="B8" s="84" t="s">
        <v>48</v>
      </c>
      <c r="C8" s="112">
        <v>15</v>
      </c>
      <c r="D8" s="112" t="s">
        <v>29</v>
      </c>
      <c r="E8" s="86">
        <v>550</v>
      </c>
    </row>
    <row r="9" spans="1:5" s="8" customFormat="1" ht="67.5">
      <c r="A9" s="20">
        <f t="shared" si="0"/>
        <v>4</v>
      </c>
      <c r="B9" s="84" t="s">
        <v>49</v>
      </c>
      <c r="C9" s="83">
        <v>15</v>
      </c>
      <c r="D9" s="112" t="s">
        <v>29</v>
      </c>
      <c r="E9" s="86">
        <v>18961.2</v>
      </c>
    </row>
    <row r="10" spans="1:5" s="8" customFormat="1" ht="45">
      <c r="A10" s="20">
        <f t="shared" si="0"/>
        <v>5</v>
      </c>
      <c r="B10" s="84" t="s">
        <v>50</v>
      </c>
      <c r="C10" s="83">
        <v>15</v>
      </c>
      <c r="D10" s="112" t="s">
        <v>29</v>
      </c>
      <c r="E10" s="86">
        <v>550</v>
      </c>
    </row>
    <row r="11" spans="1:5" s="8" customFormat="1" ht="56.25">
      <c r="A11" s="20">
        <f t="shared" si="0"/>
        <v>6</v>
      </c>
      <c r="B11" s="84" t="s">
        <v>51</v>
      </c>
      <c r="C11" s="83">
        <v>10</v>
      </c>
      <c r="D11" s="112" t="s">
        <v>29</v>
      </c>
      <c r="E11" s="86">
        <v>18961.2</v>
      </c>
    </row>
    <row r="12" spans="1:5" s="8" customFormat="1" ht="45">
      <c r="A12" s="20">
        <f t="shared" si="0"/>
        <v>7</v>
      </c>
      <c r="B12" s="84" t="s">
        <v>52</v>
      </c>
      <c r="C12" s="83">
        <v>15</v>
      </c>
      <c r="D12" s="112" t="s">
        <v>29</v>
      </c>
      <c r="E12" s="86">
        <v>550</v>
      </c>
    </row>
    <row r="13" spans="1:5" s="8" customFormat="1" ht="67.5">
      <c r="A13" s="20">
        <f t="shared" si="0"/>
        <v>8</v>
      </c>
      <c r="B13" s="84" t="s">
        <v>53</v>
      </c>
      <c r="C13" s="83">
        <v>10</v>
      </c>
      <c r="D13" s="63" t="s">
        <v>29</v>
      </c>
      <c r="E13" s="86">
        <v>18961.2</v>
      </c>
    </row>
    <row r="14" spans="1:5" s="8" customFormat="1" ht="33.75">
      <c r="A14" s="20">
        <f t="shared" si="0"/>
        <v>9</v>
      </c>
      <c r="B14" s="84" t="s">
        <v>54</v>
      </c>
      <c r="C14" s="83">
        <v>15</v>
      </c>
      <c r="D14" s="63" t="s">
        <v>29</v>
      </c>
      <c r="E14" s="86">
        <v>59310</v>
      </c>
    </row>
    <row r="15" spans="1:5" s="8" customFormat="1" ht="56.25">
      <c r="A15" s="20">
        <f t="shared" si="0"/>
        <v>10</v>
      </c>
      <c r="B15" s="116" t="s">
        <v>55</v>
      </c>
      <c r="C15" s="63">
        <v>15</v>
      </c>
      <c r="D15" s="108" t="s">
        <v>29</v>
      </c>
      <c r="E15" s="109">
        <v>550</v>
      </c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31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1" t="s">
        <v>56</v>
      </c>
      <c r="C6" s="112">
        <v>15</v>
      </c>
      <c r="D6" s="63" t="s">
        <v>29</v>
      </c>
      <c r="E6" s="86">
        <v>18961.2</v>
      </c>
    </row>
    <row r="7" spans="1:5" s="8" customFormat="1" ht="45">
      <c r="A7" s="7">
        <f aca="true" t="shared" si="0" ref="A7:A12">A6+1</f>
        <v>2</v>
      </c>
      <c r="B7" s="84" t="s">
        <v>57</v>
      </c>
      <c r="C7" s="83">
        <v>15</v>
      </c>
      <c r="D7" s="63" t="s">
        <v>29</v>
      </c>
      <c r="E7" s="86">
        <v>550</v>
      </c>
    </row>
    <row r="8" spans="1:5" s="8" customFormat="1" ht="45">
      <c r="A8" s="7">
        <f t="shared" si="0"/>
        <v>3</v>
      </c>
      <c r="B8" s="84" t="s">
        <v>58</v>
      </c>
      <c r="C8" s="83">
        <v>30</v>
      </c>
      <c r="D8" s="63" t="s">
        <v>29</v>
      </c>
      <c r="E8" s="86">
        <v>61869.6</v>
      </c>
    </row>
    <row r="9" spans="1:5" s="8" customFormat="1" ht="45">
      <c r="A9" s="7">
        <f t="shared" si="0"/>
        <v>4</v>
      </c>
      <c r="B9" s="84" t="s">
        <v>59</v>
      </c>
      <c r="C9" s="83">
        <v>15</v>
      </c>
      <c r="D9" s="63" t="s">
        <v>29</v>
      </c>
      <c r="E9" s="86">
        <v>550</v>
      </c>
    </row>
    <row r="10" spans="1:5" s="8" customFormat="1" ht="33.75">
      <c r="A10" s="7">
        <f t="shared" si="0"/>
        <v>5</v>
      </c>
      <c r="B10" s="84" t="s">
        <v>60</v>
      </c>
      <c r="C10" s="83">
        <v>15</v>
      </c>
      <c r="D10" s="63" t="s">
        <v>29</v>
      </c>
      <c r="E10" s="86">
        <v>550</v>
      </c>
    </row>
    <row r="11" spans="1:5" s="8" customFormat="1" ht="45">
      <c r="A11" s="7">
        <f t="shared" si="0"/>
        <v>6</v>
      </c>
      <c r="B11" s="77" t="s">
        <v>61</v>
      </c>
      <c r="C11" s="83">
        <v>15</v>
      </c>
      <c r="D11" s="63" t="s">
        <v>29</v>
      </c>
      <c r="E11" s="86">
        <v>550</v>
      </c>
    </row>
    <row r="12" spans="1:5" s="8" customFormat="1" ht="56.25">
      <c r="A12" s="7">
        <f t="shared" si="0"/>
        <v>7</v>
      </c>
      <c r="B12" s="84" t="s">
        <v>62</v>
      </c>
      <c r="C12" s="83">
        <v>15</v>
      </c>
      <c r="D12" s="63" t="s">
        <v>29</v>
      </c>
      <c r="E12" s="86">
        <v>550</v>
      </c>
    </row>
    <row r="13" spans="1:5" s="8" customFormat="1" ht="11.25">
      <c r="A13" s="7"/>
      <c r="B13" s="110"/>
      <c r="C13" s="63"/>
      <c r="D13" s="63"/>
      <c r="E13" s="80"/>
    </row>
    <row r="14" spans="1:5" s="8" customFormat="1" ht="11.25">
      <c r="A14" s="7"/>
      <c r="B14" s="110"/>
      <c r="C14" s="63"/>
      <c r="D14" s="63"/>
      <c r="E14" s="80"/>
    </row>
    <row r="15" spans="1:5" s="8" customFormat="1" ht="11.25">
      <c r="A15" s="7"/>
      <c r="B15" s="110"/>
      <c r="C15" s="63"/>
      <c r="D15" s="63"/>
      <c r="E15" s="80"/>
    </row>
    <row r="16" spans="1:5" s="8" customFormat="1" ht="11.25">
      <c r="A16" s="7"/>
      <c r="B16" s="110"/>
      <c r="C16" s="63"/>
      <c r="D16" s="63"/>
      <c r="E16" s="80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32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84" t="s">
        <v>63</v>
      </c>
      <c r="C4" s="86">
        <v>550</v>
      </c>
      <c r="D4" s="83">
        <v>15</v>
      </c>
      <c r="E4" s="112" t="s">
        <v>29</v>
      </c>
      <c r="F4" s="22"/>
    </row>
    <row r="5" spans="1:6" ht="56.25">
      <c r="A5" s="70">
        <f>A4+1</f>
        <v>2</v>
      </c>
      <c r="B5" s="84" t="s">
        <v>64</v>
      </c>
      <c r="C5" s="86">
        <v>550</v>
      </c>
      <c r="D5" s="83">
        <v>15</v>
      </c>
      <c r="E5" s="63" t="s">
        <v>29</v>
      </c>
      <c r="F5" s="14"/>
    </row>
    <row r="6" spans="1:6" ht="67.5">
      <c r="A6" s="70">
        <f aca="true" t="shared" si="0" ref="A6:A21">A5+1</f>
        <v>3</v>
      </c>
      <c r="B6" s="84" t="s">
        <v>65</v>
      </c>
      <c r="C6" s="86">
        <v>550</v>
      </c>
      <c r="D6" s="83">
        <v>15</v>
      </c>
      <c r="E6" s="63" t="s">
        <v>29</v>
      </c>
      <c r="F6" s="14"/>
    </row>
    <row r="7" spans="1:6" ht="67.5">
      <c r="A7" s="70">
        <f t="shared" si="0"/>
        <v>4</v>
      </c>
      <c r="B7" s="84" t="s">
        <v>66</v>
      </c>
      <c r="C7" s="86">
        <v>61869.6</v>
      </c>
      <c r="D7" s="83">
        <v>30</v>
      </c>
      <c r="E7" s="63" t="s">
        <v>29</v>
      </c>
      <c r="F7" s="14"/>
    </row>
    <row r="8" spans="1:6" ht="101.25">
      <c r="A8" s="70">
        <f t="shared" si="0"/>
        <v>5</v>
      </c>
      <c r="B8" s="84" t="s">
        <v>67</v>
      </c>
      <c r="C8" s="86">
        <v>550</v>
      </c>
      <c r="D8" s="83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83">
        <v>15</v>
      </c>
      <c r="E9" s="63" t="s">
        <v>29</v>
      </c>
      <c r="F9" s="14"/>
    </row>
    <row r="10" spans="1:6" ht="67.5">
      <c r="A10" s="70">
        <f t="shared" si="0"/>
        <v>7</v>
      </c>
      <c r="B10" s="84" t="s">
        <v>69</v>
      </c>
      <c r="C10" s="86">
        <v>550</v>
      </c>
      <c r="D10" s="83">
        <v>15</v>
      </c>
      <c r="E10" s="63" t="s">
        <v>29</v>
      </c>
      <c r="F10" s="14"/>
    </row>
    <row r="11" spans="1:6" ht="67.5">
      <c r="A11" s="70">
        <f t="shared" si="0"/>
        <v>8</v>
      </c>
      <c r="B11" s="84" t="s">
        <v>70</v>
      </c>
      <c r="C11" s="86">
        <v>550</v>
      </c>
      <c r="D11" s="83">
        <v>15</v>
      </c>
      <c r="E11" s="63" t="s">
        <v>29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83">
        <v>15</v>
      </c>
      <c r="E12" s="63" t="s">
        <v>80</v>
      </c>
      <c r="F12" s="14"/>
    </row>
    <row r="13" spans="1:6" ht="146.25">
      <c r="A13" s="70">
        <f t="shared" si="0"/>
        <v>10</v>
      </c>
      <c r="B13" s="84" t="s">
        <v>72</v>
      </c>
      <c r="C13" s="86">
        <v>61869.6</v>
      </c>
      <c r="D13" s="117">
        <v>10</v>
      </c>
      <c r="E13" s="63" t="s">
        <v>29</v>
      </c>
      <c r="F13" s="14"/>
    </row>
    <row r="14" spans="1:6" ht="67.5">
      <c r="A14" s="70">
        <f t="shared" si="0"/>
        <v>11</v>
      </c>
      <c r="B14" s="84" t="s">
        <v>73</v>
      </c>
      <c r="C14" s="86">
        <v>550</v>
      </c>
      <c r="D14" s="83">
        <v>15</v>
      </c>
      <c r="E14" s="63" t="s">
        <v>29</v>
      </c>
      <c r="F14" s="14"/>
    </row>
    <row r="15" spans="1:6" ht="90">
      <c r="A15" s="70">
        <f t="shared" si="0"/>
        <v>12</v>
      </c>
      <c r="B15" s="84" t="s">
        <v>74</v>
      </c>
      <c r="C15" s="86">
        <v>8388</v>
      </c>
      <c r="D15" s="83">
        <v>10</v>
      </c>
      <c r="E15" s="63" t="s">
        <v>29</v>
      </c>
      <c r="F15" s="14"/>
    </row>
    <row r="16" spans="1:6" ht="101.25">
      <c r="A16" s="70">
        <f t="shared" si="0"/>
        <v>13</v>
      </c>
      <c r="B16" s="84" t="s">
        <v>75</v>
      </c>
      <c r="C16" s="86">
        <v>61869.6</v>
      </c>
      <c r="D16" s="83">
        <v>10</v>
      </c>
      <c r="E16" s="63" t="s">
        <v>29</v>
      </c>
      <c r="F16" s="14"/>
    </row>
    <row r="17" spans="1:6" ht="78.75">
      <c r="A17" s="70">
        <f t="shared" si="0"/>
        <v>14</v>
      </c>
      <c r="B17" s="84" t="s">
        <v>76</v>
      </c>
      <c r="C17" s="86">
        <v>550</v>
      </c>
      <c r="D17" s="83">
        <v>15</v>
      </c>
      <c r="E17" s="63" t="s">
        <v>29</v>
      </c>
      <c r="F17" s="14"/>
    </row>
    <row r="18" spans="1:6" ht="112.5">
      <c r="A18" s="70">
        <f t="shared" si="0"/>
        <v>15</v>
      </c>
      <c r="B18" s="84" t="s">
        <v>77</v>
      </c>
      <c r="C18" s="86">
        <v>65700</v>
      </c>
      <c r="D18" s="83">
        <v>25</v>
      </c>
      <c r="E18" s="63" t="s">
        <v>29</v>
      </c>
      <c r="F18" s="14"/>
    </row>
    <row r="19" spans="1:6" ht="78.75">
      <c r="A19" s="70">
        <f t="shared" si="0"/>
        <v>16</v>
      </c>
      <c r="B19" s="84" t="s">
        <v>78</v>
      </c>
      <c r="C19" s="86">
        <v>550</v>
      </c>
      <c r="D19" s="83">
        <v>15</v>
      </c>
      <c r="E19" s="63" t="s">
        <v>29</v>
      </c>
      <c r="F19" s="14"/>
    </row>
    <row r="20" spans="1:6" ht="135">
      <c r="A20" s="70">
        <f t="shared" si="0"/>
        <v>17</v>
      </c>
      <c r="B20" s="84" t="s">
        <v>79</v>
      </c>
      <c r="C20" s="86">
        <v>550</v>
      </c>
      <c r="D20" s="83">
        <v>5</v>
      </c>
      <c r="E20" s="63" t="s">
        <v>81</v>
      </c>
      <c r="F20" s="14"/>
    </row>
    <row r="21" spans="1:6" ht="67.5">
      <c r="A21" s="70">
        <f t="shared" si="0"/>
        <v>18</v>
      </c>
      <c r="B21" s="84" t="s">
        <v>82</v>
      </c>
      <c r="C21" s="86">
        <v>550</v>
      </c>
      <c r="D21" s="83">
        <v>15</v>
      </c>
      <c r="E21" s="63" t="s">
        <v>29</v>
      </c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33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3">
        <v>1</v>
      </c>
      <c r="B3" s="84" t="s">
        <v>83</v>
      </c>
      <c r="C3" s="86">
        <v>550</v>
      </c>
      <c r="D3" s="83">
        <v>15</v>
      </c>
      <c r="E3" s="63" t="s">
        <v>29</v>
      </c>
    </row>
    <row r="4" spans="1:5" ht="101.25">
      <c r="A4" s="73">
        <f>A3+1</f>
        <v>2</v>
      </c>
      <c r="B4" s="84" t="s">
        <v>84</v>
      </c>
      <c r="C4" s="86">
        <v>40932</v>
      </c>
      <c r="D4" s="83">
        <v>15</v>
      </c>
      <c r="E4" s="63" t="s">
        <v>81</v>
      </c>
    </row>
    <row r="5" spans="1:5" ht="90">
      <c r="A5" s="73">
        <f aca="true" t="shared" si="0" ref="A5:A20">A4+1</f>
        <v>3</v>
      </c>
      <c r="B5" s="84" t="s">
        <v>85</v>
      </c>
      <c r="C5" s="86">
        <v>61869.6</v>
      </c>
      <c r="D5" s="83">
        <v>15</v>
      </c>
      <c r="E5" s="63" t="s">
        <v>29</v>
      </c>
    </row>
    <row r="6" spans="1:5" ht="67.5">
      <c r="A6" s="73">
        <f t="shared" si="0"/>
        <v>4</v>
      </c>
      <c r="B6" s="84" t="s">
        <v>86</v>
      </c>
      <c r="C6" s="86">
        <v>63842.4</v>
      </c>
      <c r="D6" s="83">
        <v>100</v>
      </c>
      <c r="E6" s="63" t="s">
        <v>29</v>
      </c>
    </row>
    <row r="7" spans="1:5" ht="67.5">
      <c r="A7" s="73">
        <f t="shared" si="0"/>
        <v>5</v>
      </c>
      <c r="B7" s="84" t="s">
        <v>87</v>
      </c>
      <c r="C7" s="86">
        <v>550</v>
      </c>
      <c r="D7" s="83">
        <v>15</v>
      </c>
      <c r="E7" s="63" t="s">
        <v>29</v>
      </c>
    </row>
    <row r="8" spans="1:5" ht="78.75">
      <c r="A8" s="73">
        <f t="shared" si="0"/>
        <v>6</v>
      </c>
      <c r="B8" s="84" t="s">
        <v>88</v>
      </c>
      <c r="C8" s="86">
        <v>550</v>
      </c>
      <c r="D8" s="83">
        <v>15</v>
      </c>
      <c r="E8" s="63" t="s">
        <v>29</v>
      </c>
    </row>
    <row r="9" spans="1:5" ht="90">
      <c r="A9" s="73">
        <f t="shared" si="0"/>
        <v>7</v>
      </c>
      <c r="B9" s="84" t="s">
        <v>89</v>
      </c>
      <c r="C9" s="86">
        <v>17088</v>
      </c>
      <c r="D9" s="83">
        <v>10</v>
      </c>
      <c r="E9" s="63" t="s">
        <v>29</v>
      </c>
    </row>
    <row r="10" spans="1:5" ht="112.5">
      <c r="A10" s="73">
        <f t="shared" si="0"/>
        <v>8</v>
      </c>
      <c r="B10" s="111" t="s">
        <v>90</v>
      </c>
      <c r="C10" s="86">
        <v>401838</v>
      </c>
      <c r="D10" s="114">
        <v>3100</v>
      </c>
      <c r="E10" s="92" t="s">
        <v>100</v>
      </c>
    </row>
    <row r="11" spans="1:5" ht="78.75">
      <c r="A11" s="73">
        <f t="shared" si="0"/>
        <v>9</v>
      </c>
      <c r="B11" s="111" t="s">
        <v>91</v>
      </c>
      <c r="C11" s="86">
        <v>5805266.63</v>
      </c>
      <c r="D11" s="74">
        <v>390</v>
      </c>
      <c r="E11" s="92" t="s">
        <v>29</v>
      </c>
    </row>
    <row r="12" spans="1:5" ht="56.25">
      <c r="A12" s="73">
        <f t="shared" si="0"/>
        <v>10</v>
      </c>
      <c r="B12" s="84" t="s">
        <v>92</v>
      </c>
      <c r="C12" s="86">
        <v>550</v>
      </c>
      <c r="D12" s="83">
        <v>15</v>
      </c>
      <c r="E12" s="63" t="s">
        <v>29</v>
      </c>
    </row>
    <row r="13" spans="1:5" ht="67.5">
      <c r="A13" s="73">
        <f t="shared" si="0"/>
        <v>11</v>
      </c>
      <c r="B13" s="84" t="s">
        <v>101</v>
      </c>
      <c r="C13" s="86">
        <v>550</v>
      </c>
      <c r="D13" s="83">
        <v>15</v>
      </c>
      <c r="E13" s="63" t="s">
        <v>29</v>
      </c>
    </row>
    <row r="14" spans="1:5" ht="90">
      <c r="A14" s="73">
        <f t="shared" si="0"/>
        <v>12</v>
      </c>
      <c r="B14" s="84" t="s">
        <v>93</v>
      </c>
      <c r="C14" s="86">
        <v>550</v>
      </c>
      <c r="D14" s="83">
        <v>15</v>
      </c>
      <c r="E14" s="63" t="s">
        <v>29</v>
      </c>
    </row>
    <row r="15" spans="1:5" ht="112.5">
      <c r="A15" s="73">
        <f t="shared" si="0"/>
        <v>13</v>
      </c>
      <c r="B15" s="84" t="s">
        <v>94</v>
      </c>
      <c r="C15" s="86">
        <v>61869.6</v>
      </c>
      <c r="D15" s="83">
        <v>10</v>
      </c>
      <c r="E15" s="63" t="s">
        <v>29</v>
      </c>
    </row>
    <row r="16" spans="1:5" ht="67.5">
      <c r="A16" s="73">
        <f t="shared" si="0"/>
        <v>14</v>
      </c>
      <c r="B16" s="84" t="s">
        <v>95</v>
      </c>
      <c r="C16" s="86">
        <v>550</v>
      </c>
      <c r="D16" s="83">
        <v>15</v>
      </c>
      <c r="E16" s="63" t="s">
        <v>29</v>
      </c>
    </row>
    <row r="17" spans="1:5" ht="123.75">
      <c r="A17" s="73">
        <f t="shared" si="0"/>
        <v>15</v>
      </c>
      <c r="B17" s="84" t="s">
        <v>96</v>
      </c>
      <c r="C17" s="86">
        <v>61869.6</v>
      </c>
      <c r="D17" s="83">
        <v>10</v>
      </c>
      <c r="E17" s="63" t="s">
        <v>29</v>
      </c>
    </row>
    <row r="18" spans="1:5" ht="78.75">
      <c r="A18" s="73">
        <f t="shared" si="0"/>
        <v>16</v>
      </c>
      <c r="B18" s="84" t="s">
        <v>97</v>
      </c>
      <c r="C18" s="86">
        <v>550</v>
      </c>
      <c r="D18" s="83">
        <v>15</v>
      </c>
      <c r="E18" s="63" t="s">
        <v>29</v>
      </c>
    </row>
    <row r="19" spans="1:5" ht="90">
      <c r="A19" s="73">
        <f t="shared" si="0"/>
        <v>17</v>
      </c>
      <c r="B19" s="84" t="s">
        <v>98</v>
      </c>
      <c r="C19" s="86">
        <v>550</v>
      </c>
      <c r="D19" s="83">
        <v>15</v>
      </c>
      <c r="E19" s="118" t="s">
        <v>29</v>
      </c>
    </row>
    <row r="20" spans="1:5" ht="78.75">
      <c r="A20" s="73">
        <f t="shared" si="0"/>
        <v>18</v>
      </c>
      <c r="B20" s="84" t="s">
        <v>99</v>
      </c>
      <c r="C20" s="86">
        <v>550</v>
      </c>
      <c r="D20" s="83">
        <v>15</v>
      </c>
      <c r="E20" s="63" t="s">
        <v>29</v>
      </c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L45" sqref="L4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34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110"/>
      <c r="C3" s="80"/>
      <c r="D3" s="63"/>
      <c r="E3" s="63"/>
    </row>
    <row r="4" spans="1:5" ht="12.75">
      <c r="A4" s="7"/>
      <c r="B4" s="110"/>
      <c r="C4" s="80"/>
      <c r="D4" s="63"/>
      <c r="E4" s="63"/>
    </row>
    <row r="5" spans="1:5" ht="12.75">
      <c r="A5" s="7"/>
      <c r="B5" s="110"/>
      <c r="C5" s="80"/>
      <c r="D5" s="63"/>
      <c r="E5" s="63"/>
    </row>
    <row r="6" spans="1:5" ht="12.75">
      <c r="A6" s="7"/>
      <c r="B6" s="110"/>
      <c r="C6" s="80"/>
      <c r="D6" s="63"/>
      <c r="E6" s="63"/>
    </row>
    <row r="7" spans="1:5" ht="12.75">
      <c r="A7" s="7"/>
      <c r="B7" s="110"/>
      <c r="C7" s="80"/>
      <c r="D7" s="63"/>
      <c r="E7" s="63"/>
    </row>
    <row r="8" spans="1:5" ht="12.75">
      <c r="A8" s="7"/>
      <c r="B8" s="110"/>
      <c r="C8" s="80"/>
      <c r="D8" s="63"/>
      <c r="E8" s="63"/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35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110"/>
      <c r="C10" s="80"/>
      <c r="D10" s="63"/>
      <c r="E10" s="63"/>
    </row>
    <row r="11" spans="1:5" ht="12.75">
      <c r="A11" s="73"/>
      <c r="B11" s="110"/>
      <c r="C11" s="80"/>
      <c r="D11" s="63"/>
      <c r="E11" s="63"/>
    </row>
    <row r="12" spans="1:5" ht="12.75">
      <c r="A12" s="73"/>
      <c r="B12" s="110"/>
      <c r="C12" s="80"/>
      <c r="D12" s="63"/>
      <c r="E12" s="63"/>
    </row>
    <row r="13" spans="1:5" ht="12.75">
      <c r="A13" s="73"/>
      <c r="B13" s="110"/>
      <c r="C13" s="80"/>
      <c r="D13" s="63"/>
      <c r="E13" s="63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2021-05-28T08:18:42Z</dcterms:modified>
  <cp:category/>
  <cp:version/>
  <cp:contentType/>
  <cp:contentStatus/>
</cp:coreProperties>
</file>