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<sst xmlns="http://schemas.openxmlformats.org/spreadsheetml/2006/main" count="255" uniqueCount="91">
  <si>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</si>
  <si>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</si>
  <si>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</si>
  <si>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</si>
  <si>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</si>
  <si>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</si>
  <si>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</si>
  <si>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</si>
  <si>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</si>
  <si>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</si>
  <si>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</si>
  <si>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</si>
  <si>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</si>
  <si>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</si>
  <si>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</si>
  <si>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</si>
  <si>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</si>
  <si>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</si>
  <si>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</si>
  <si>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</si>
  <si>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</si>
  <si>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</si>
  <si>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</si>
  <si>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</si>
  <si>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</si>
  <si>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</si>
  <si>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</si>
  <si>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</si>
  <si>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</si>
  <si>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</si>
  <si>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</si>
  <si>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Количество заключенных договоров на технологическое присоединение за 2023 год</t>
  </si>
  <si>
    <t>Количество поданных заявок на тех. присоединение за 2023 год</t>
  </si>
  <si>
    <t>Количество аннулированных заявок на тех. присоединение за 2023 год</t>
  </si>
  <si>
    <t>Количество выполненных тех. присоединений за 2023год</t>
  </si>
  <si>
    <t>Договоры на технологическое присоединение за январь 2023 года.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</si>
  <si>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</si>
  <si>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</si>
  <si>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</si>
  <si>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</si>
  <si>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</si>
  <si>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</si>
  <si>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</si>
  <si>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</si>
  <si>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</si>
  <si>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</si>
  <si>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</si>
  <si>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дополнительная мощность на индивидуальный жилой дом (кадастровый номер 10:01:0050172:87) на земельном участке с кадастровым номером 10:01:0050172:87 по ул. Л. Тумановой, д.34, земельный участок с кадастровым номером 10:01:0050172:87. Ранее выданы ТУ-80-Н от 19.08.2019г.</t>
  </si>
  <si>
    <t>нежилое здание  (кадастровый номер 10:01:0000000:4316) на земельном участке с кадастровым номером 10:01:0130110:251 по ул. Радищева, д. 7/2, земельный участок с кадастровым номером 10:01:0130110:251.</t>
  </si>
  <si>
    <t>индивидуальный жилой дом на земельном участке с кадастровым номером 10:01:0120101:8518 в районе ул. Университетской, по пр. Академическому, земельный участок с кадастровым номером 10:01:0120101:8518</t>
  </si>
  <si>
    <t>индивидуальный жилой дом на земельном участке с кадастровым номером 10:01:0120101:8517 в районе ул. Университетской, по пр. Геологов, земельный участок с кадастровым номером 10:01:0120101:8517</t>
  </si>
  <si>
    <t>дополнительная мощность на жилой дом (кадастровый номер 10:01:0120101:8179) на земельном участке с кадастровым номером 10:01:0120101:56 по ул. Солнечной, д.10, земельный участок с кадастровым номером 10:01:0120101:56</t>
  </si>
  <si>
    <t xml:space="preserve">индивидуальный жилой дом на земельном участке с кадастровым номером 10:01:0120101:8521 в районе ул. Университетской, по пр. Математическому, земельный участок с кадастровым номером 10:01:0120101:8521 </t>
  </si>
  <si>
    <t>дополнительная мощность на индивидуальный жилой дом на земельном участке с кадастровым номером 10:01:0120101:5534 в районе ул. Университетской, по Научному проезду, земельный участок с кадастровым номером 10:01:0120101:5534. Ранее выданы ТУ-115 Н от 08.09.2020г.</t>
  </si>
  <si>
    <t>индивидуальный жилой дом на земельном участке с кадастровым номером 10:01:0050165:122, в районе Вожанского переулка, земельный участок с кадастровым номером 10:01:0050165:122.</t>
  </si>
  <si>
    <t>временное электроснабжение передвижного объекта на земельном участке с кадастровым номером 10:01:0160102:1180, по пр. Комсомольскому, д.31.</t>
  </si>
  <si>
    <t>индивидуальный жилой дом на земельном участке с кадастровым номером 10:01:0160105:258 в жилом районе Кукковка, по пр. Ивовому, земельный участок с кадастровым номером 10:01:0160105:258.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</si>
  <si>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</t>
  </si>
  <si>
    <t>индивидуальный жилой дом на земельном участке с кадастровым номером 10:01:0100119:386 в районе ул. Р. Рождественского, земельный участок с кадастровым номером 10:01:0100119:386.</t>
  </si>
  <si>
    <t>дополнительная мощность на индивидуальный жилой дом (кадастровый номер 10:01:0050162:17) на земельном участке с кадастровым номером 10:01:0050162:4 по ул. Рабочей, д.46, земельный участок с кадастровым номером 10:01:0050162:4.</t>
  </si>
  <si>
    <t>индивидуальный жилой дом в жилом районе "Кукковка-III", по ул. Алексея Фофанова, расположенный на земельном участке с кадастровым номером 10:01:0160104:321, земельный участок с кадастровым номером 10:01:0160104:321.</t>
  </si>
  <si>
    <t>индивидуальный жилой дом  на земельном участке с кадастровым номером 10:01:0160104:534, по ул. Усадебной, участок №136,земельный участок с кадастровым номером 10:01:0160104:534.</t>
  </si>
  <si>
    <t>индивидуальный жилой дом на земельном участке с кадастровым номером 10:01:0160104:76 в жилом районе Кукковка-III, в районе пересечения 2-го Радиального проезда и ул. Тенистой, земельный участок с кадастровым номером 10:01:0160104:76.</t>
  </si>
  <si>
    <t>земельный участок для ведения личного подсобного хозяйства с кадастровым номером 10:01:0160101:88 в Прионежском районе, район ур. Лососинное, земельный участок с кадастровым номером 10:01:0160101:88.</t>
  </si>
  <si>
    <t>садовый дом на земельном участке с кадастровым номером 10:01:0160101:84 в Прионежском районе, ур. Лососинное, земельный участок с кадастровым номером 10:01:0160101:84</t>
  </si>
  <si>
    <t>индивидуальный жилой дом на земельном участке с кадастровым номером 10:01:0050159:107 в районе ул. Рабочей, по ул. Анны Романовой, участок 13, земельный участок с кадастровым номером 10:01:0050159:107</t>
  </si>
  <si>
    <t>индивидуальный жилой дом на земельном участке с кадастровым номером 10:01:0120101:567 в районе ул. Университетской, по пр. Геологов, земельный участок с кадастровым номером 10:01:0120101:567.</t>
  </si>
  <si>
    <t>.</t>
  </si>
  <si>
    <t>газорегуляторный пункт блочный ГРПБ №4 в районе проездов Академического и Геологов, кадастровый номер участка 10:01:0120101:7307.</t>
  </si>
  <si>
    <t>газорегуляторный пункт блочный ГРПБ №3 в районе ул. Р. Рождественского, по проезду Дивизионному, кадастровый номер участка 10:00:0000000:8570.</t>
  </si>
  <si>
    <t>индивидуальный жилой дом на земельном участке с кадастровым номером 10:01:0050159:103 в районе ул. Рабочей, по ул. Анны Романовой, участок 23, земельный участок с кадастровым номером 10:01:0050159:103.</t>
  </si>
  <si>
    <t>индивидуальный жилой дом на земельном участке с кадастровым номером 10:01:0100119:1207 в районе ул. Р.Рождественского, по Слюдяному пер., земельный участок с кадастровым номером 10:01:0100119:1207.</t>
  </si>
  <si>
    <t>садовый дом на земельном участке с кадастровым номером 10:01:0160101:236 в Прионежском районе, ур. Лососинное, земельный участок с кадастровым номером 10:01:0160101:236</t>
  </si>
  <si>
    <t>садовый дом на земельном участке с кадастровым номером 10:01:0160101:85 в Прионежском районе, ур. Лососинное, земельный участок с кадастровым номером 10:01:0160101:85.</t>
  </si>
  <si>
    <t>здание магазина на земельном участке с кадастровым номером 10:01:0120105:217 в районе ул. Попова, земельный участок с кадастровым номером 10:01:0120105:217.</t>
  </si>
  <si>
    <t>индивидуальный жилой дом (объект незавершенного строительства, кадастровый номер 10:01:0220116:255) на земельном участке с кадастровым номером 10:01:0220116:100 в районе ул.Сулажгорского кирпичного завода, земельный участок с кадастровым номером 10:01:0220116:100</t>
  </si>
  <si>
    <t>жилой дом (кадастровый номер 10:01:0170101:352 ) на земельном участке с кадастровым номером 10:01:0170101:351 по Карьерному пр., д. 1,  земельный участок с кадастровым номером 10:01:0170101:351.</t>
  </si>
  <si>
    <t>индивидуальный жилой дом на земельном участке с кадастровым номером 10:01:0160104:172 в районе ул. Лиственной жилого района "Кукковка-III", земельный участок с кадастровым номером 10:01:0160104:172.</t>
  </si>
  <si>
    <t>индивидуальный жилой дом на земельном участке с кадастровым номером 10:01:0100119:223 в районе ул. Р. Рождественского, по 1-му Военному пр., земельный участок с кадастровым номером 10:01:0100119:223.</t>
  </si>
  <si>
    <t>индивидуальный жилой дом на земельном участке с кадастровым номером 10:01:0120101:8104 в районе ул. Университетской, по пр. Научному, земельный участок с кадастровым номером 10:01:0120101:8104.</t>
  </si>
  <si>
    <t>индивидуальный жилой дом на земельном участке с кадастровым номером 10:01:0160104:173 в районе ул. Тенистой по ул. Серебристой, земельный участок с кадастровым номером 10:01:0160104:173.</t>
  </si>
  <si>
    <t xml:space="preserve"> жилой блок №1 блокированного жилого дома по ул. Университетской, на земельном участке с кадастровым номером 10:01:0120101:8544, земельный участок с кадастровым номером 10:01:0120101:8544.</t>
  </si>
  <si>
    <t>садовый дом на земельном участке с кадастровым номером 10:01:0160101:86 в Прионежском районе, ур. Лососинное, земельный участок с кадастровым номером 10:01:0160101:86.</t>
  </si>
  <si>
    <t>индивидуальный жилой дом на земельном участке с кадастровым номером 10:01:0100119:1206 в районе ул. Р.Рождественского, по Слюдяному пер., земельный участок с кадастровым номером 10:01:0100119:1206.</t>
  </si>
  <si>
    <t>индивидуальный жилой дом на земельном участке с кадастровым номером 10:01:0100119:439 в районе ул. Р.Рождественского, по Военному пр., земельный участок с кадастровым номером 10:01:0100119:439</t>
  </si>
  <si>
    <t>индивидуальный жилой дом на земельном участке с кадастровым номером 10:01:0100119:1248 в районе ул. Р.Рождественского, по ул. Генерала Гореленко, земельный участок с кадастровым номером 10:01:0100119:1248.</t>
  </si>
  <si>
    <t>индивидуальный жилой дом на земельном участке с кадастровым номером 10:01:0100119:1249 в районе ул. Р.Рождественского, по Военному проезду, земельный участок с кадастровым номером 10:01:0100119:1249.</t>
  </si>
  <si>
    <t>индивидуальный жилой дом на земельном участке с кадастровым номером 10:01:0220120:32 в районе ул. Сулажгорского кирпичного завода, по Глиняному проезду, земельный участок с кадастровым номером 10:01:0220120:32</t>
  </si>
  <si>
    <t>дополнительная мощность на индивидуальный жилой дом (кадастровый номер 10:01:0100119:984) на земельном участке с кадастровым номером 10:01:0100119:126 по Стрелковому проезду, д.30, земельный участок с кадастровым номером 10:01:0100119:126. Ранее выданы ТУ-53-Н от 06.05.2021г.</t>
  </si>
  <si>
    <t>индивидуальный жилой дом  на земельном участке с кадастровым номером 10:01:0100119:27 в районе ул. Р. Рождественского, по Жемчужному проезду, земельный участок с кадастровым номером 10:01:0100119:27.</t>
  </si>
  <si>
    <t>индивидуальный жилой дом на земельном участке с кадастровым номером 10:01:0100119:1227 в районе ул. Р.Рождественского, по Пехотному пр., земельный участок с кадастровым номером  10:01:0100119:1227.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</si>
</sst>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8" fillId="0" borderId="1">
      <alignment/>
      <protection locked="0"/>
    </xf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  <protection/>
    </xf>
    <xf numFmtId="169" fontId="18" fillId="6" borderId="1">
      <alignment/>
      <protection/>
    </xf>
    <xf numFmtId="4" fontId="6" fillId="21" borderId="8" applyBorder="0">
      <alignment horizontal="right"/>
      <protection/>
    </xf>
    <xf numFmtId="0" fontId="19" fillId="0" borderId="9" applyNumberFormat="0" applyFill="0" applyAlignment="0" applyProtection="0"/>
    <xf numFmtId="0" fontId="20" fillId="22" borderId="10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21" fillId="4" borderId="0" applyFill="0">
      <alignment wrapText="1"/>
      <protection/>
    </xf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1" applyNumberFormat="0" applyFon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49" fontId="21" fillId="0" borderId="0">
      <alignment horizontal="center"/>
      <protection/>
    </xf>
    <xf numFmtId="165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6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6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5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7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7" fillId="0" borderId="8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2" fontId="45" fillId="0" borderId="8" xfId="0" applyNumberFormat="1" applyFont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170" fontId="37" fillId="0" borderId="8" xfId="0" applyNumberFormat="1" applyFont="1" applyBorder="1" applyAlignment="1">
      <alignment horizontal="center" vertical="center" wrapText="1"/>
    </xf>
    <xf numFmtId="170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8" fillId="0" borderId="8" xfId="65" applyNumberFormat="1" applyFont="1" applyFill="1" applyBorder="1" applyAlignment="1">
      <alignment horizontal="center" vertical="center" wrapText="1"/>
      <protection/>
    </xf>
    <xf numFmtId="14" fontId="38" fillId="0" borderId="8" xfId="66" applyNumberFormat="1" applyFont="1" applyFill="1" applyBorder="1" applyAlignment="1">
      <alignment horizontal="center" vertical="center" wrapText="1"/>
      <protection/>
    </xf>
    <xf numFmtId="14" fontId="38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5" fillId="0" borderId="8" xfId="0" applyNumberFormat="1" applyFont="1" applyFill="1" applyBorder="1" applyAlignment="1">
      <alignment horizontal="center" vertical="center"/>
    </xf>
    <xf numFmtId="14" fontId="37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7" fillId="0" borderId="8" xfId="0" applyFont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8" xfId="0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 shrinkToFit="1"/>
    </xf>
    <xf numFmtId="0" fontId="37" fillId="0" borderId="8" xfId="0" applyFont="1" applyBorder="1" applyAlignment="1">
      <alignment horizontal="center" vertical="center" wrapText="1" shrinkToFit="1"/>
    </xf>
    <xf numFmtId="0" fontId="37" fillId="0" borderId="8" xfId="0" applyNumberFormat="1" applyFont="1" applyBorder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/>
    </xf>
    <xf numFmtId="0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 wrapText="1"/>
    </xf>
    <xf numFmtId="4" fontId="37" fillId="0" borderId="8" xfId="0" applyNumberFormat="1" applyFont="1" applyBorder="1" applyAlignment="1">
      <alignment horizontal="center" vertical="center"/>
    </xf>
    <xf numFmtId="14" fontId="38" fillId="0" borderId="17" xfId="65" applyNumberFormat="1" applyFont="1" applyBorder="1" applyAlignment="1">
      <alignment horizontal="center" vertical="center" wrapText="1"/>
      <protection/>
    </xf>
    <xf numFmtId="14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4" fontId="45" fillId="0" borderId="0" xfId="0" applyNumberFormat="1" applyFont="1" applyAlignment="1">
      <alignment horizontal="center" vertical="center"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8" t="s">
        <v>32</v>
      </c>
      <c r="B2" s="128"/>
      <c r="C2" s="128"/>
      <c r="D2" s="128"/>
      <c r="E2" s="128"/>
      <c r="F2" s="128"/>
      <c r="G2" s="128"/>
    </row>
    <row r="3" spans="1:7" ht="12.75">
      <c r="A3" s="129" t="s">
        <v>4</v>
      </c>
      <c r="B3" s="130" t="s">
        <v>0</v>
      </c>
      <c r="C3" s="130"/>
      <c r="D3" s="130" t="s">
        <v>3</v>
      </c>
      <c r="E3" s="130"/>
      <c r="F3" s="130" t="s">
        <v>11</v>
      </c>
      <c r="G3" s="130"/>
    </row>
    <row r="4" spans="1:7" ht="38.25" customHeight="1">
      <c r="A4" s="129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</v>
      </c>
      <c r="C5" s="49">
        <v>15</v>
      </c>
      <c r="D5" s="49">
        <v>0</v>
      </c>
      <c r="E5" s="49">
        <v>0</v>
      </c>
      <c r="F5" s="49">
        <f>B5+D5</f>
        <v>1</v>
      </c>
      <c r="G5" s="49">
        <f>C5+E5</f>
        <v>15</v>
      </c>
    </row>
    <row r="6" spans="1:7" ht="12.75">
      <c r="A6" s="50" t="s">
        <v>6</v>
      </c>
      <c r="B6" s="49">
        <v>4</v>
      </c>
      <c r="C6" s="49">
        <v>85</v>
      </c>
      <c r="D6" s="49">
        <v>0</v>
      </c>
      <c r="E6" s="49">
        <v>0</v>
      </c>
      <c r="F6" s="49">
        <f aca="true" t="shared" si="0" ref="F6:F16">B6+D6</f>
        <v>4</v>
      </c>
      <c r="G6" s="49">
        <f aca="true" t="shared" si="1" ref="G6:G16">C6+E6</f>
        <v>85</v>
      </c>
    </row>
    <row r="7" spans="1:7" ht="12.75">
      <c r="A7" s="50" t="s">
        <v>7</v>
      </c>
      <c r="B7" s="49">
        <v>15</v>
      </c>
      <c r="C7" s="49">
        <v>302</v>
      </c>
      <c r="D7" s="49">
        <v>0</v>
      </c>
      <c r="E7" s="49">
        <v>0</v>
      </c>
      <c r="F7" s="49">
        <f t="shared" si="0"/>
        <v>15</v>
      </c>
      <c r="G7" s="49">
        <f t="shared" si="1"/>
        <v>302</v>
      </c>
    </row>
    <row r="8" spans="1:7" ht="12.75">
      <c r="A8" s="50" t="s">
        <v>8</v>
      </c>
      <c r="B8" s="48">
        <v>12</v>
      </c>
      <c r="C8" s="48">
        <v>227</v>
      </c>
      <c r="D8" s="49">
        <v>0</v>
      </c>
      <c r="E8" s="49">
        <v>0</v>
      </c>
      <c r="F8" s="49">
        <f t="shared" si="0"/>
        <v>12</v>
      </c>
      <c r="G8" s="49">
        <f t="shared" si="1"/>
        <v>227</v>
      </c>
    </row>
    <row r="9" spans="1:7" ht="12.75">
      <c r="A9" s="50" t="s">
        <v>9</v>
      </c>
      <c r="B9" s="48">
        <v>12</v>
      </c>
      <c r="C9" s="48">
        <v>175</v>
      </c>
      <c r="D9" s="49">
        <v>0</v>
      </c>
      <c r="E9" s="49">
        <v>0</v>
      </c>
      <c r="F9" s="49">
        <f t="shared" si="0"/>
        <v>12</v>
      </c>
      <c r="G9" s="49">
        <f t="shared" si="1"/>
        <v>175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8"/>
      <c r="E14" s="48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8"/>
      <c r="E15" s="48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44</v>
      </c>
      <c r="C17" s="48">
        <f>SUM(C5:C16)</f>
        <v>804</v>
      </c>
      <c r="D17" s="48">
        <f>SUM(D5:D16)</f>
        <v>0</v>
      </c>
      <c r="E17" s="48">
        <f>SUM(E5:E16)</f>
        <v>0</v>
      </c>
      <c r="F17" s="48">
        <f>B17+D17</f>
        <v>44</v>
      </c>
      <c r="G17" s="48">
        <f>C17+E17</f>
        <v>804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8" t="s">
        <v>33</v>
      </c>
      <c r="B19" s="128"/>
      <c r="C19" s="128"/>
      <c r="D19" s="128"/>
      <c r="E19" s="128"/>
      <c r="F19" s="128"/>
      <c r="G19" s="128"/>
      <c r="H19" s="29"/>
    </row>
    <row r="20" spans="1:8" ht="12.75">
      <c r="A20" s="125" t="s">
        <v>4</v>
      </c>
      <c r="B20" s="127" t="s">
        <v>0</v>
      </c>
      <c r="C20" s="127"/>
      <c r="D20" s="127" t="s">
        <v>3</v>
      </c>
      <c r="E20" s="127"/>
      <c r="F20" s="127" t="s">
        <v>11</v>
      </c>
      <c r="G20" s="127"/>
      <c r="H20" s="29"/>
    </row>
    <row r="21" spans="1:8" ht="25.5">
      <c r="A21" s="126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3</v>
      </c>
      <c r="C22" s="26">
        <v>50</v>
      </c>
      <c r="D22" s="26">
        <v>0</v>
      </c>
      <c r="E22" s="26">
        <v>0</v>
      </c>
      <c r="F22" s="49">
        <f>B22+D22</f>
        <v>3</v>
      </c>
      <c r="G22" s="49">
        <f>C22+E22</f>
        <v>50</v>
      </c>
      <c r="H22" s="29"/>
    </row>
    <row r="23" spans="1:8" ht="12.75">
      <c r="A23" s="25" t="s">
        <v>6</v>
      </c>
      <c r="B23" s="26">
        <v>5</v>
      </c>
      <c r="C23" s="26">
        <v>75</v>
      </c>
      <c r="D23" s="26">
        <v>0</v>
      </c>
      <c r="E23" s="26">
        <v>0</v>
      </c>
      <c r="F23" s="49">
        <f aca="true" t="shared" si="2" ref="F23:F33">B23+D23</f>
        <v>5</v>
      </c>
      <c r="G23" s="49">
        <f aca="true" t="shared" si="3" ref="G23:G33">C23+E23</f>
        <v>75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49">
        <f t="shared" si="2"/>
        <v>0</v>
      </c>
      <c r="G24" s="49">
        <f t="shared" si="3"/>
        <v>0</v>
      </c>
      <c r="H24" s="29"/>
    </row>
    <row r="25" spans="1:8" ht="12.75">
      <c r="A25" s="25" t="s">
        <v>8</v>
      </c>
      <c r="B25" s="26">
        <v>0</v>
      </c>
      <c r="C25" s="26">
        <v>0</v>
      </c>
      <c r="D25" s="26">
        <v>0</v>
      </c>
      <c r="E25" s="26">
        <v>0</v>
      </c>
      <c r="F25" s="49">
        <f t="shared" si="2"/>
        <v>0</v>
      </c>
      <c r="G25" s="49">
        <f t="shared" si="3"/>
        <v>0</v>
      </c>
      <c r="H25" s="29"/>
    </row>
    <row r="26" spans="1:8" ht="12.75">
      <c r="A26" s="25" t="s">
        <v>9</v>
      </c>
      <c r="B26" s="25">
        <v>4</v>
      </c>
      <c r="C26" s="25">
        <v>102</v>
      </c>
      <c r="D26" s="26">
        <v>0</v>
      </c>
      <c r="E26" s="26">
        <v>0</v>
      </c>
      <c r="F26" s="49">
        <f t="shared" si="2"/>
        <v>4</v>
      </c>
      <c r="G26" s="49">
        <f t="shared" si="3"/>
        <v>102</v>
      </c>
      <c r="H26" s="29"/>
    </row>
    <row r="27" spans="1:8" ht="12.75">
      <c r="A27" s="25" t="s">
        <v>10</v>
      </c>
      <c r="B27" s="25"/>
      <c r="C27" s="25"/>
      <c r="D27" s="25"/>
      <c r="E27" s="25"/>
      <c r="F27" s="49">
        <f t="shared" si="2"/>
        <v>0</v>
      </c>
      <c r="G27" s="49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49">
        <f t="shared" si="2"/>
        <v>0</v>
      </c>
      <c r="G28" s="49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49">
        <f t="shared" si="2"/>
        <v>0</v>
      </c>
      <c r="G29" s="49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49">
        <f t="shared" si="2"/>
        <v>0</v>
      </c>
      <c r="G30" s="49">
        <f t="shared" si="3"/>
        <v>0</v>
      </c>
    </row>
    <row r="31" spans="1:7" ht="12.75">
      <c r="A31" s="25" t="s">
        <v>15</v>
      </c>
      <c r="B31" s="43"/>
      <c r="C31" s="43"/>
      <c r="D31" s="43"/>
      <c r="E31" s="43"/>
      <c r="F31" s="49">
        <f t="shared" si="2"/>
        <v>0</v>
      </c>
      <c r="G31" s="49">
        <f t="shared" si="3"/>
        <v>0</v>
      </c>
    </row>
    <row r="32" spans="1:7" ht="12.75">
      <c r="A32" s="25" t="s">
        <v>16</v>
      </c>
      <c r="B32" s="43"/>
      <c r="C32" s="43"/>
      <c r="D32" s="43"/>
      <c r="E32" s="43"/>
      <c r="F32" s="49">
        <f t="shared" si="2"/>
        <v>0</v>
      </c>
      <c r="G32" s="49">
        <f t="shared" si="3"/>
        <v>0</v>
      </c>
    </row>
    <row r="33" spans="1:7" ht="12.75">
      <c r="A33" s="25" t="s">
        <v>17</v>
      </c>
      <c r="B33" s="43"/>
      <c r="C33" s="43"/>
      <c r="D33" s="43"/>
      <c r="E33" s="43"/>
      <c r="F33" s="49">
        <f t="shared" si="2"/>
        <v>0</v>
      </c>
      <c r="G33" s="49">
        <f t="shared" si="3"/>
        <v>0</v>
      </c>
    </row>
    <row r="34" spans="1:7" ht="12.75">
      <c r="A34" s="42" t="s">
        <v>18</v>
      </c>
      <c r="B34" s="25">
        <f aca="true" t="shared" si="4" ref="B34:G34">SUM(B22:B33)</f>
        <v>12</v>
      </c>
      <c r="C34" s="25">
        <f t="shared" si="4"/>
        <v>227</v>
      </c>
      <c r="D34" s="25">
        <f t="shared" si="4"/>
        <v>0</v>
      </c>
      <c r="E34" s="25">
        <f t="shared" si="4"/>
        <v>0</v>
      </c>
      <c r="F34" s="25">
        <f t="shared" si="4"/>
        <v>12</v>
      </c>
      <c r="G34" s="25">
        <f t="shared" si="4"/>
        <v>227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G19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4" t="s">
        <v>41</v>
      </c>
      <c r="B1" s="134"/>
      <c r="C1" s="134"/>
      <c r="D1" s="134"/>
      <c r="E1" s="13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3"/>
      <c r="B4" s="84"/>
      <c r="C4" s="86"/>
      <c r="D4" s="113"/>
      <c r="E4" s="77"/>
    </row>
    <row r="5" spans="1:5" ht="12.75">
      <c r="A5" s="33"/>
      <c r="B5" s="84"/>
      <c r="C5" s="86"/>
      <c r="D5" s="113"/>
      <c r="E5" s="77"/>
    </row>
    <row r="6" spans="1:5" ht="12.75">
      <c r="A6" s="33"/>
      <c r="B6" s="84"/>
      <c r="C6" s="86"/>
      <c r="D6" s="113"/>
      <c r="E6" s="77"/>
    </row>
    <row r="7" spans="1:5" ht="12.75">
      <c r="A7" s="33"/>
      <c r="B7" s="84"/>
      <c r="C7" s="86"/>
      <c r="D7" s="113"/>
      <c r="E7" s="77"/>
    </row>
    <row r="8" spans="1:5" ht="12.75">
      <c r="A8" s="33"/>
      <c r="B8" s="84"/>
      <c r="C8" s="86"/>
      <c r="D8" s="113"/>
      <c r="E8" s="77"/>
    </row>
    <row r="9" spans="1:5" ht="12.75">
      <c r="A9" s="33"/>
      <c r="B9" s="84"/>
      <c r="C9" s="86"/>
      <c r="D9" s="113"/>
      <c r="E9" s="102"/>
    </row>
    <row r="10" spans="1:5" ht="12.75">
      <c r="A10" s="33"/>
      <c r="B10" s="84"/>
      <c r="C10" s="86"/>
      <c r="D10" s="113"/>
      <c r="E10" s="77"/>
    </row>
    <row r="11" spans="1:5" ht="12.75">
      <c r="A11" s="33"/>
      <c r="B11" s="84"/>
      <c r="C11" s="86"/>
      <c r="D11" s="113"/>
      <c r="E11" s="77"/>
    </row>
    <row r="12" spans="1:5" ht="12.75">
      <c r="A12" s="33"/>
      <c r="B12" s="84"/>
      <c r="C12" s="86"/>
      <c r="D12" s="113"/>
      <c r="E12" s="77"/>
    </row>
    <row r="13" spans="1:5" ht="12.75">
      <c r="A13" s="33"/>
      <c r="B13" s="84"/>
      <c r="C13" s="86"/>
      <c r="D13" s="113"/>
      <c r="E13" s="77"/>
    </row>
    <row r="14" spans="1:5" ht="12.75">
      <c r="A14" s="33"/>
      <c r="B14" s="84"/>
      <c r="C14" s="86"/>
      <c r="D14" s="113"/>
      <c r="E14" s="77"/>
    </row>
    <row r="15" spans="1:5" ht="12.75">
      <c r="A15" s="33"/>
      <c r="B15" s="84"/>
      <c r="C15" s="86"/>
      <c r="D15" s="113"/>
      <c r="E15" s="77"/>
    </row>
    <row r="16" spans="1:5" ht="12.75">
      <c r="A16" s="33"/>
      <c r="B16" s="84"/>
      <c r="C16" s="86"/>
      <c r="D16" s="113"/>
      <c r="E16" s="77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" sqref="A4:E5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5" t="s">
        <v>42</v>
      </c>
      <c r="B1" s="135"/>
      <c r="C1" s="135"/>
      <c r="D1" s="135"/>
      <c r="E1" s="135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23"/>
      <c r="B4" s="84"/>
      <c r="C4" s="86"/>
      <c r="D4" s="113"/>
      <c r="E4" s="77"/>
    </row>
    <row r="5" spans="1:5" ht="12.75">
      <c r="A5" s="23"/>
      <c r="B5" s="84"/>
      <c r="C5" s="86"/>
      <c r="D5" s="113"/>
      <c r="E5" s="77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4"/>
      <c r="L43" s="134"/>
      <c r="M43" s="134"/>
      <c r="N43" s="134"/>
      <c r="O43" s="134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G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4" t="s">
        <v>43</v>
      </c>
      <c r="B1" s="134"/>
      <c r="C1" s="134"/>
      <c r="D1" s="134"/>
      <c r="E1" s="13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77"/>
    </row>
    <row r="5" spans="1:5" ht="12.75">
      <c r="A5" s="59"/>
      <c r="B5" s="84"/>
      <c r="C5" s="86"/>
      <c r="D5" s="113"/>
      <c r="E5" s="77"/>
    </row>
    <row r="6" spans="1:5" ht="12.75">
      <c r="A6" s="59"/>
      <c r="B6" s="84"/>
      <c r="C6" s="86"/>
      <c r="D6" s="113"/>
      <c r="E6" s="77"/>
    </row>
    <row r="7" spans="1:5" ht="12.75">
      <c r="A7" s="59"/>
      <c r="B7" s="84"/>
      <c r="C7" s="86"/>
      <c r="D7" s="113"/>
      <c r="E7" s="77"/>
    </row>
    <row r="8" spans="1:5" ht="12.75">
      <c r="A8" s="59"/>
      <c r="B8" s="84"/>
      <c r="C8" s="86"/>
      <c r="D8" s="113"/>
      <c r="E8" s="77"/>
    </row>
    <row r="9" spans="1:5" ht="12.75">
      <c r="A9" s="59"/>
      <c r="B9" s="84"/>
      <c r="C9" s="86"/>
      <c r="D9" s="113"/>
      <c r="E9" s="77"/>
    </row>
    <row r="10" spans="1:5" ht="12.75">
      <c r="A10" s="59"/>
      <c r="B10" s="84"/>
      <c r="C10" s="86"/>
      <c r="D10" s="113"/>
      <c r="E10" s="77"/>
    </row>
    <row r="11" spans="1:5" ht="12.75">
      <c r="A11" s="59"/>
      <c r="B11" s="84"/>
      <c r="C11" s="86"/>
      <c r="D11" s="113"/>
      <c r="E11" s="77"/>
    </row>
    <row r="12" spans="1:5" ht="12.75">
      <c r="A12" s="59"/>
      <c r="B12" s="84"/>
      <c r="C12" s="86"/>
      <c r="D12" s="113"/>
      <c r="E12" s="77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4"/>
      <c r="M43" s="134"/>
      <c r="N43" s="134"/>
      <c r="O43" s="134"/>
      <c r="P43" s="134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H8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4" t="s">
        <v>44</v>
      </c>
      <c r="B1" s="134"/>
      <c r="C1" s="134"/>
      <c r="D1" s="134"/>
      <c r="E1" s="13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0"/>
      <c r="D4" s="113"/>
      <c r="E4" s="77"/>
    </row>
    <row r="5" spans="1:5" ht="12.75">
      <c r="A5" s="7"/>
      <c r="B5" s="84"/>
      <c r="C5" s="86"/>
      <c r="D5" s="113"/>
      <c r="E5" s="77"/>
    </row>
    <row r="6" spans="1:5" ht="12.75">
      <c r="A6" s="7"/>
      <c r="B6" s="84"/>
      <c r="C6" s="86"/>
      <c r="D6" s="113"/>
      <c r="E6" s="77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H13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4" t="s">
        <v>45</v>
      </c>
      <c r="B1" s="134"/>
      <c r="C1" s="134"/>
      <c r="D1" s="134"/>
      <c r="E1" s="13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0" sqref="H10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4" t="s">
        <v>46</v>
      </c>
      <c r="B1" s="134"/>
      <c r="C1" s="134"/>
      <c r="D1" s="134"/>
      <c r="E1" s="13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120"/>
    </row>
    <row r="5" spans="1:5" ht="12.75">
      <c r="A5" s="7"/>
      <c r="B5" s="84"/>
      <c r="C5" s="86"/>
      <c r="D5" s="117"/>
      <c r="E5" s="121"/>
    </row>
    <row r="6" spans="1:5" ht="12.75">
      <c r="A6" s="7"/>
      <c r="B6" s="84"/>
      <c r="C6" s="86"/>
      <c r="D6" s="117"/>
      <c r="E6" s="120"/>
    </row>
    <row r="7" spans="1:5" ht="12.75">
      <c r="A7" s="7"/>
      <c r="B7" s="84"/>
      <c r="C7" s="86"/>
      <c r="D7" s="117"/>
      <c r="E7" s="121"/>
    </row>
    <row r="8" spans="1:5" ht="12.75">
      <c r="A8" s="7"/>
      <c r="B8" s="84"/>
      <c r="C8" s="86"/>
      <c r="D8" s="117"/>
      <c r="E8" s="121"/>
    </row>
    <row r="9" spans="1:5" ht="12.75">
      <c r="A9" s="7"/>
      <c r="B9" s="84"/>
      <c r="C9" s="86"/>
      <c r="D9" s="117"/>
      <c r="E9" s="121"/>
    </row>
    <row r="10" spans="1:5" ht="12.75">
      <c r="A10" s="7"/>
      <c r="B10" s="77"/>
      <c r="C10" s="80"/>
      <c r="D10" s="114"/>
      <c r="E10" s="121"/>
    </row>
    <row r="11" spans="1:5" ht="12.75">
      <c r="A11" s="7"/>
      <c r="B11" s="77"/>
      <c r="C11" s="80"/>
      <c r="D11" s="114"/>
      <c r="E11" s="121"/>
    </row>
    <row r="12" spans="1:5" ht="12.75">
      <c r="A12" s="7"/>
      <c r="B12" s="84"/>
      <c r="C12" s="86"/>
      <c r="D12" s="113"/>
      <c r="E12" s="120"/>
    </row>
    <row r="13" spans="1:5" ht="12.75">
      <c r="A13" s="7"/>
      <c r="B13" s="84"/>
      <c r="C13" s="86"/>
      <c r="D13" s="113"/>
      <c r="E13" s="120"/>
    </row>
    <row r="14" spans="1:5" ht="12.75">
      <c r="A14" s="7"/>
      <c r="B14" s="84"/>
      <c r="C14" s="86"/>
      <c r="D14" s="113"/>
      <c r="E14" s="120"/>
    </row>
    <row r="15" spans="1:5" ht="12.75">
      <c r="A15" s="7"/>
      <c r="B15" s="84"/>
      <c r="C15" s="86"/>
      <c r="D15" s="117"/>
      <c r="E15" s="121"/>
    </row>
    <row r="16" spans="1:5" ht="12.75">
      <c r="A16" s="7"/>
      <c r="B16" s="84"/>
      <c r="C16" s="86"/>
      <c r="D16" s="117"/>
      <c r="E16" s="121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8" t="s">
        <v>31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 customHeight="1">
      <c r="A2" s="131" t="s">
        <v>4</v>
      </c>
      <c r="B2" s="133" t="s">
        <v>0</v>
      </c>
      <c r="C2" s="133"/>
      <c r="D2" s="133"/>
      <c r="E2" s="133" t="s">
        <v>3</v>
      </c>
      <c r="F2" s="133"/>
      <c r="G2" s="133"/>
      <c r="H2" s="133" t="s">
        <v>11</v>
      </c>
      <c r="I2" s="133"/>
      <c r="J2" s="133"/>
    </row>
    <row r="3" spans="1:10" ht="38.25">
      <c r="A3" s="132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240</v>
      </c>
      <c r="D4" s="30">
        <v>378556.8</v>
      </c>
      <c r="E4" s="25">
        <v>0</v>
      </c>
      <c r="F4" s="25">
        <v>0</v>
      </c>
      <c r="G4" s="30">
        <v>0</v>
      </c>
      <c r="H4" s="25">
        <f>B4+E4</f>
        <v>8</v>
      </c>
      <c r="I4" s="25">
        <f>C4+F4</f>
        <v>240</v>
      </c>
      <c r="J4" s="30">
        <f>D4+G4</f>
        <v>378556.8</v>
      </c>
      <c r="M4" s="12"/>
    </row>
    <row r="5" spans="1:10" ht="12.75">
      <c r="A5" s="25" t="s">
        <v>6</v>
      </c>
      <c r="B5" s="25">
        <v>3</v>
      </c>
      <c r="C5" s="25">
        <v>100</v>
      </c>
      <c r="D5" s="30">
        <v>94564.8</v>
      </c>
      <c r="E5" s="25">
        <v>0</v>
      </c>
      <c r="F5" s="25">
        <v>0</v>
      </c>
      <c r="G5" s="30">
        <v>0</v>
      </c>
      <c r="H5" s="25">
        <f aca="true" t="shared" si="0" ref="H5:H15">B5+E5</f>
        <v>3</v>
      </c>
      <c r="I5" s="25">
        <f aca="true" t="shared" si="1" ref="I5:I15">C5+F5</f>
        <v>100</v>
      </c>
      <c r="J5" s="30">
        <f aca="true" t="shared" si="2" ref="J5:J15">D5+G5</f>
        <v>94564.8</v>
      </c>
    </row>
    <row r="6" spans="1:10" ht="12.75">
      <c r="A6" s="25" t="s">
        <v>7</v>
      </c>
      <c r="B6" s="26">
        <v>9</v>
      </c>
      <c r="C6" s="26">
        <v>132</v>
      </c>
      <c r="D6" s="31">
        <v>357504</v>
      </c>
      <c r="E6" s="25">
        <v>0</v>
      </c>
      <c r="F6" s="25">
        <v>0</v>
      </c>
      <c r="G6" s="30">
        <v>0</v>
      </c>
      <c r="H6" s="25">
        <f t="shared" si="0"/>
        <v>9</v>
      </c>
      <c r="I6" s="25">
        <f t="shared" si="1"/>
        <v>132</v>
      </c>
      <c r="J6" s="30">
        <f t="shared" si="2"/>
        <v>357504</v>
      </c>
    </row>
    <row r="7" spans="1:13" ht="12.75">
      <c r="A7" s="25" t="s">
        <v>8</v>
      </c>
      <c r="B7" s="25">
        <v>9</v>
      </c>
      <c r="C7" s="25">
        <v>194</v>
      </c>
      <c r="D7" s="30">
        <v>408090</v>
      </c>
      <c r="E7" s="25">
        <v>0</v>
      </c>
      <c r="F7" s="25">
        <v>0</v>
      </c>
      <c r="G7" s="30">
        <v>0</v>
      </c>
      <c r="H7" s="25">
        <f t="shared" si="0"/>
        <v>9</v>
      </c>
      <c r="I7" s="25">
        <f t="shared" si="1"/>
        <v>194</v>
      </c>
      <c r="J7" s="30">
        <f t="shared" si="2"/>
        <v>408090</v>
      </c>
      <c r="M7" s="12"/>
    </row>
    <row r="8" spans="1:10" ht="12.75">
      <c r="A8" s="1" t="s">
        <v>9</v>
      </c>
      <c r="B8" s="25">
        <v>14</v>
      </c>
      <c r="C8" s="1">
        <v>200</v>
      </c>
      <c r="D8" s="11">
        <v>745100.98</v>
      </c>
      <c r="E8" s="25">
        <v>0</v>
      </c>
      <c r="F8" s="25">
        <v>0</v>
      </c>
      <c r="G8" s="30">
        <v>0</v>
      </c>
      <c r="H8" s="25">
        <f>B8+E8</f>
        <v>14</v>
      </c>
      <c r="I8" s="25">
        <f>C8+F8</f>
        <v>200</v>
      </c>
      <c r="J8" s="30">
        <f t="shared" si="2"/>
        <v>745100.98</v>
      </c>
    </row>
    <row r="9" spans="1:10" s="29" customFormat="1" ht="12.75">
      <c r="A9" s="1" t="s">
        <v>10</v>
      </c>
      <c r="B9" s="43"/>
      <c r="C9" s="43"/>
      <c r="D9" s="11"/>
      <c r="E9" s="43"/>
      <c r="F9" s="43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1"/>
      <c r="G13" s="30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43"/>
      <c r="F14" s="1"/>
      <c r="G14" s="30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43</v>
      </c>
      <c r="C16" s="1">
        <f aca="true" t="shared" si="3" ref="C16:J16">SUM(C4:C15)</f>
        <v>866</v>
      </c>
      <c r="D16" s="11">
        <f t="shared" si="3"/>
        <v>1983816.58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43</v>
      </c>
      <c r="I16" s="1">
        <f t="shared" si="3"/>
        <v>866</v>
      </c>
      <c r="J16" s="11">
        <f t="shared" si="3"/>
        <v>1983816.58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8" t="s">
        <v>34</v>
      </c>
      <c r="B2" s="128"/>
      <c r="C2" s="128"/>
      <c r="D2" s="128"/>
      <c r="E2" s="128"/>
      <c r="F2" s="128"/>
      <c r="G2" s="128"/>
    </row>
    <row r="3" spans="1:7" ht="12.75">
      <c r="A3" s="131" t="s">
        <v>4</v>
      </c>
      <c r="B3" s="133" t="s">
        <v>0</v>
      </c>
      <c r="C3" s="133"/>
      <c r="D3" s="133" t="s">
        <v>3</v>
      </c>
      <c r="E3" s="133"/>
      <c r="F3" s="133" t="s">
        <v>11</v>
      </c>
      <c r="G3" s="133"/>
    </row>
    <row r="4" spans="1:7" ht="38.25">
      <c r="A4" s="13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9</v>
      </c>
      <c r="C5" s="26">
        <v>175</v>
      </c>
      <c r="D5" s="26">
        <v>0</v>
      </c>
      <c r="E5" s="26">
        <v>0</v>
      </c>
      <c r="F5" s="26">
        <f>B5+D5</f>
        <v>9</v>
      </c>
      <c r="G5" s="26">
        <f aca="true" t="shared" si="0" ref="G5:G17">C5+E5</f>
        <v>175</v>
      </c>
    </row>
    <row r="6" spans="1:7" ht="12.75">
      <c r="A6" s="25" t="s">
        <v>6</v>
      </c>
      <c r="B6" s="26">
        <v>7</v>
      </c>
      <c r="C6" s="26">
        <v>290</v>
      </c>
      <c r="D6" s="26">
        <v>0</v>
      </c>
      <c r="E6" s="26">
        <v>0</v>
      </c>
      <c r="F6" s="26">
        <f aca="true" t="shared" si="1" ref="F6:F17">B6+D6</f>
        <v>7</v>
      </c>
      <c r="G6" s="26">
        <f t="shared" si="0"/>
        <v>290</v>
      </c>
    </row>
    <row r="7" spans="1:8" ht="12.75">
      <c r="A7" s="25" t="s">
        <v>7</v>
      </c>
      <c r="B7" s="26">
        <v>11</v>
      </c>
      <c r="C7" s="26">
        <v>177</v>
      </c>
      <c r="D7" s="26">
        <v>0</v>
      </c>
      <c r="E7" s="26">
        <v>0</v>
      </c>
      <c r="F7" s="26">
        <f t="shared" si="1"/>
        <v>11</v>
      </c>
      <c r="G7" s="26">
        <f t="shared" si="0"/>
        <v>177</v>
      </c>
      <c r="H7" t="s">
        <v>67</v>
      </c>
    </row>
    <row r="8" spans="1:7" ht="12.75">
      <c r="A8" s="25" t="s">
        <v>8</v>
      </c>
      <c r="B8" s="123">
        <v>8</v>
      </c>
      <c r="C8" s="123">
        <v>145</v>
      </c>
      <c r="D8" s="124">
        <v>0</v>
      </c>
      <c r="E8" s="124">
        <v>0</v>
      </c>
      <c r="F8" s="26">
        <f t="shared" si="1"/>
        <v>8</v>
      </c>
      <c r="G8" s="26">
        <f t="shared" si="0"/>
        <v>145</v>
      </c>
    </row>
    <row r="9" spans="1:7" ht="12.75">
      <c r="A9" s="1" t="s">
        <v>9</v>
      </c>
      <c r="B9" s="25">
        <v>15</v>
      </c>
      <c r="C9" s="25">
        <v>220</v>
      </c>
      <c r="D9" s="25">
        <v>1</v>
      </c>
      <c r="E9" s="25">
        <v>150</v>
      </c>
      <c r="F9" s="26">
        <f t="shared" si="1"/>
        <v>16</v>
      </c>
      <c r="G9" s="26">
        <f t="shared" si="0"/>
        <v>370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50</v>
      </c>
      <c r="C17" s="1">
        <f>SUM(C5:C16)</f>
        <v>1007</v>
      </c>
      <c r="D17" s="1">
        <f>SUM(D5:D16)</f>
        <v>1</v>
      </c>
      <c r="E17" s="1">
        <f>SUM(E5:E16)</f>
        <v>150</v>
      </c>
      <c r="F17" s="1">
        <f t="shared" si="1"/>
        <v>51</v>
      </c>
      <c r="G17" s="1">
        <f t="shared" si="0"/>
        <v>1157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6" sqref="B6:B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4" t="s">
        <v>35</v>
      </c>
      <c r="B3" s="134"/>
      <c r="C3" s="134"/>
      <c r="D3" s="134"/>
      <c r="E3" s="13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2.5">
      <c r="A6" s="20">
        <v>1</v>
      </c>
      <c r="B6" s="84" t="s">
        <v>47</v>
      </c>
      <c r="C6" s="113">
        <v>5</v>
      </c>
      <c r="D6" s="77" t="s">
        <v>29</v>
      </c>
      <c r="E6" s="86">
        <v>60782.4</v>
      </c>
    </row>
    <row r="7" spans="1:5" s="8" customFormat="1" ht="78.75">
      <c r="A7" s="20">
        <f aca="true" t="shared" si="0" ref="A7:A15">A6+1</f>
        <v>2</v>
      </c>
      <c r="B7" s="84" t="s">
        <v>48</v>
      </c>
      <c r="C7" s="117">
        <v>120</v>
      </c>
      <c r="D7" s="77" t="s">
        <v>29</v>
      </c>
      <c r="E7" s="86">
        <v>62348.4</v>
      </c>
    </row>
    <row r="8" spans="1:5" s="8" customFormat="1" ht="78.75">
      <c r="A8" s="20">
        <f t="shared" si="0"/>
        <v>3</v>
      </c>
      <c r="B8" s="84" t="s">
        <v>49</v>
      </c>
      <c r="C8" s="113">
        <v>15</v>
      </c>
      <c r="D8" s="77" t="s">
        <v>30</v>
      </c>
      <c r="E8" s="86">
        <v>45000</v>
      </c>
    </row>
    <row r="9" spans="1:5" s="8" customFormat="1" ht="78.75">
      <c r="A9" s="20">
        <f t="shared" si="0"/>
        <v>4</v>
      </c>
      <c r="B9" s="84" t="s">
        <v>50</v>
      </c>
      <c r="C9" s="113">
        <v>15</v>
      </c>
      <c r="D9" s="77" t="s">
        <v>30</v>
      </c>
      <c r="E9" s="86">
        <v>60486</v>
      </c>
    </row>
    <row r="10" spans="1:5" s="8" customFormat="1" ht="90">
      <c r="A10" s="20">
        <f t="shared" si="0"/>
        <v>5</v>
      </c>
      <c r="B10" s="84" t="s">
        <v>51</v>
      </c>
      <c r="C10" s="113">
        <v>45</v>
      </c>
      <c r="D10" s="77" t="s">
        <v>30</v>
      </c>
      <c r="E10" s="86">
        <v>60782.4</v>
      </c>
    </row>
    <row r="11" spans="1:5" s="8" customFormat="1" ht="78.75">
      <c r="A11" s="20">
        <f t="shared" si="0"/>
        <v>6</v>
      </c>
      <c r="B11" s="84" t="s">
        <v>52</v>
      </c>
      <c r="C11" s="117">
        <v>15</v>
      </c>
      <c r="D11" s="77" t="s">
        <v>30</v>
      </c>
      <c r="E11" s="86">
        <v>15000</v>
      </c>
    </row>
    <row r="12" spans="1:5" s="8" customFormat="1" ht="101.25">
      <c r="A12" s="20">
        <f t="shared" si="0"/>
        <v>7</v>
      </c>
      <c r="B12" s="84" t="s">
        <v>53</v>
      </c>
      <c r="C12" s="117">
        <v>10</v>
      </c>
      <c r="D12" s="77" t="s">
        <v>30</v>
      </c>
      <c r="E12" s="86">
        <v>26277.6</v>
      </c>
    </row>
    <row r="13" spans="1:5" s="8" customFormat="1" ht="67.5">
      <c r="A13" s="20">
        <f t="shared" si="0"/>
        <v>8</v>
      </c>
      <c r="B13" s="84" t="s">
        <v>54</v>
      </c>
      <c r="C13" s="117">
        <v>15</v>
      </c>
      <c r="D13" s="77" t="s">
        <v>30</v>
      </c>
      <c r="E13" s="86">
        <v>47880</v>
      </c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4" t="s">
        <v>36</v>
      </c>
      <c r="B3" s="134"/>
      <c r="C3" s="134"/>
      <c r="D3" s="134"/>
      <c r="E3" s="13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84" t="s">
        <v>55</v>
      </c>
      <c r="C6" s="117">
        <v>80</v>
      </c>
      <c r="D6" s="120">
        <v>44995</v>
      </c>
      <c r="E6" s="122">
        <v>62644.8</v>
      </c>
    </row>
    <row r="7" spans="1:5" s="8" customFormat="1" ht="67.5">
      <c r="A7" s="7">
        <f>1+A6</f>
        <v>2</v>
      </c>
      <c r="B7" s="84" t="s">
        <v>56</v>
      </c>
      <c r="C7" s="117">
        <v>15</v>
      </c>
      <c r="D7" s="120">
        <v>45021</v>
      </c>
      <c r="E7" s="122">
        <v>15960</v>
      </c>
    </row>
    <row r="8" spans="1:5" s="8" customFormat="1" ht="67.5">
      <c r="A8" s="7">
        <f aca="true" t="shared" si="0" ref="A8:A16">1+A7</f>
        <v>3</v>
      </c>
      <c r="B8" s="84" t="s">
        <v>57</v>
      </c>
      <c r="C8" s="117">
        <v>5</v>
      </c>
      <c r="D8" s="121">
        <v>45110</v>
      </c>
      <c r="E8" s="122">
        <v>15960</v>
      </c>
    </row>
    <row r="9" spans="1:5" s="8" customFormat="1" ht="11.25">
      <c r="A9" s="7">
        <f t="shared" si="0"/>
        <v>4</v>
      </c>
      <c r="B9" s="84"/>
      <c r="C9" s="114"/>
      <c r="D9" s="77"/>
      <c r="E9" s="118"/>
    </row>
    <row r="10" spans="1:5" s="8" customFormat="1" ht="11.25">
      <c r="A10" s="7">
        <f t="shared" si="0"/>
        <v>5</v>
      </c>
      <c r="B10" s="84"/>
      <c r="C10" s="114"/>
      <c r="D10" s="63"/>
      <c r="E10" s="86"/>
    </row>
    <row r="11" spans="1:5" s="8" customFormat="1" ht="11.25">
      <c r="A11" s="7">
        <f t="shared" si="0"/>
        <v>6</v>
      </c>
      <c r="B11" s="84"/>
      <c r="C11" s="114"/>
      <c r="D11" s="63"/>
      <c r="E11" s="86"/>
    </row>
    <row r="12" spans="1:5" s="8" customFormat="1" ht="11.25">
      <c r="A12" s="7">
        <f t="shared" si="0"/>
        <v>7</v>
      </c>
      <c r="B12" s="84"/>
      <c r="C12" s="114"/>
      <c r="D12" s="63"/>
      <c r="E12" s="86"/>
    </row>
    <row r="13" spans="1:5" s="8" customFormat="1" ht="11.25">
      <c r="A13" s="7">
        <f t="shared" si="0"/>
        <v>8</v>
      </c>
      <c r="B13" s="84"/>
      <c r="C13" s="114"/>
      <c r="D13" s="63"/>
      <c r="E13" s="86"/>
    </row>
    <row r="14" spans="1:5" s="8" customFormat="1" ht="11.25">
      <c r="A14" s="7">
        <f t="shared" si="0"/>
        <v>9</v>
      </c>
      <c r="B14" s="84"/>
      <c r="C14" s="114"/>
      <c r="D14" s="63"/>
      <c r="E14" s="86"/>
    </row>
    <row r="15" spans="1:5" s="8" customFormat="1" ht="11.25">
      <c r="A15" s="7">
        <f t="shared" si="0"/>
        <v>10</v>
      </c>
      <c r="B15" s="84"/>
      <c r="C15" s="114"/>
      <c r="D15" s="63"/>
      <c r="E15" s="86"/>
    </row>
    <row r="16" spans="1:5" s="8" customFormat="1" ht="11.25">
      <c r="A16" s="7">
        <f t="shared" si="0"/>
        <v>11</v>
      </c>
      <c r="B16" s="84"/>
      <c r="C16" s="114"/>
      <c r="D16" s="63"/>
      <c r="E16" s="86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34" t="s">
        <v>37</v>
      </c>
      <c r="B1" s="134"/>
      <c r="C1" s="134"/>
      <c r="D1" s="134"/>
      <c r="E1" s="134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19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67.5">
      <c r="A4" s="70">
        <v>1</v>
      </c>
      <c r="B4" s="84" t="s">
        <v>58</v>
      </c>
      <c r="C4" s="86">
        <v>47880</v>
      </c>
      <c r="D4" s="117">
        <v>15</v>
      </c>
      <c r="E4" s="77" t="s">
        <v>29</v>
      </c>
      <c r="F4" s="22"/>
    </row>
    <row r="5" spans="1:6" ht="101.25">
      <c r="A5" s="70">
        <f>1+A4</f>
        <v>2</v>
      </c>
      <c r="B5" s="84" t="s">
        <v>59</v>
      </c>
      <c r="C5" s="86">
        <v>38304</v>
      </c>
      <c r="D5" s="117">
        <v>12</v>
      </c>
      <c r="E5" s="77" t="s">
        <v>30</v>
      </c>
      <c r="F5" s="14"/>
    </row>
    <row r="6" spans="1:6" ht="90">
      <c r="A6" s="70">
        <f aca="true" t="shared" si="0" ref="A6:A14">1+A5</f>
        <v>3</v>
      </c>
      <c r="B6" s="84" t="s">
        <v>60</v>
      </c>
      <c r="C6" s="86">
        <v>47880</v>
      </c>
      <c r="D6" s="117">
        <v>15</v>
      </c>
      <c r="E6" s="77" t="s">
        <v>30</v>
      </c>
      <c r="F6" s="14"/>
    </row>
    <row r="7" spans="1:6" ht="78.75">
      <c r="A7" s="70">
        <f t="shared" si="0"/>
        <v>4</v>
      </c>
      <c r="B7" s="84" t="s">
        <v>61</v>
      </c>
      <c r="C7" s="86">
        <v>47880</v>
      </c>
      <c r="D7" s="117">
        <v>15</v>
      </c>
      <c r="E7" s="77" t="s">
        <v>30</v>
      </c>
      <c r="F7" s="14"/>
    </row>
    <row r="8" spans="1:6" ht="90">
      <c r="A8" s="70">
        <f t="shared" si="0"/>
        <v>5</v>
      </c>
      <c r="B8" s="84" t="s">
        <v>62</v>
      </c>
      <c r="C8" s="86">
        <v>15960</v>
      </c>
      <c r="D8" s="117">
        <v>15</v>
      </c>
      <c r="E8" s="77" t="s">
        <v>30</v>
      </c>
      <c r="F8" s="14"/>
    </row>
    <row r="9" spans="1:6" ht="78.75">
      <c r="A9" s="70">
        <f t="shared" si="0"/>
        <v>6</v>
      </c>
      <c r="B9" s="84" t="s">
        <v>63</v>
      </c>
      <c r="C9" s="86">
        <v>47880</v>
      </c>
      <c r="D9" s="117">
        <v>15</v>
      </c>
      <c r="E9" s="77" t="s">
        <v>29</v>
      </c>
      <c r="F9" s="14"/>
    </row>
    <row r="10" spans="1:6" ht="67.5">
      <c r="A10" s="70">
        <f t="shared" si="0"/>
        <v>7</v>
      </c>
      <c r="B10" s="84" t="s">
        <v>64</v>
      </c>
      <c r="C10" s="86">
        <v>47880</v>
      </c>
      <c r="D10" s="117">
        <v>15</v>
      </c>
      <c r="E10" s="77" t="s">
        <v>29</v>
      </c>
      <c r="F10" s="14"/>
    </row>
    <row r="11" spans="1:6" ht="78.75">
      <c r="A11" s="70">
        <f t="shared" si="0"/>
        <v>8</v>
      </c>
      <c r="B11" s="84" t="s">
        <v>65</v>
      </c>
      <c r="C11" s="86">
        <v>47880</v>
      </c>
      <c r="D11" s="117">
        <v>15</v>
      </c>
      <c r="E11" s="77" t="s">
        <v>30</v>
      </c>
      <c r="F11" s="14"/>
    </row>
    <row r="12" spans="1:6" ht="78.75">
      <c r="A12" s="70">
        <f t="shared" si="0"/>
        <v>9</v>
      </c>
      <c r="B12" s="84" t="s">
        <v>66</v>
      </c>
      <c r="C12" s="86">
        <v>15960</v>
      </c>
      <c r="D12" s="117">
        <v>15</v>
      </c>
      <c r="E12" s="77" t="s">
        <v>29</v>
      </c>
      <c r="F12" s="14"/>
    </row>
    <row r="13" spans="1:6" ht="15">
      <c r="A13" s="70">
        <f t="shared" si="0"/>
        <v>10</v>
      </c>
      <c r="B13" s="84"/>
      <c r="C13" s="86"/>
      <c r="D13" s="114"/>
      <c r="E13" s="63"/>
      <c r="F13" s="14"/>
    </row>
    <row r="14" spans="1:6" ht="15">
      <c r="A14" s="70">
        <f t="shared" si="0"/>
        <v>11</v>
      </c>
      <c r="B14" s="84"/>
      <c r="C14" s="86"/>
      <c r="D14" s="114"/>
      <c r="E14" s="63"/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34" t="s">
        <v>38</v>
      </c>
      <c r="B1" s="134"/>
      <c r="C1" s="134"/>
      <c r="D1" s="134"/>
      <c r="E1" s="13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7">
        <v>1</v>
      </c>
      <c r="B3" s="84" t="s">
        <v>68</v>
      </c>
      <c r="C3" s="86">
        <v>62082</v>
      </c>
      <c r="D3" s="114">
        <v>2</v>
      </c>
      <c r="E3" s="77" t="s">
        <v>30</v>
      </c>
    </row>
    <row r="4" spans="1:5" ht="45">
      <c r="A4" s="7">
        <f aca="true" t="shared" si="0" ref="A4:A11">A3+1</f>
        <v>2</v>
      </c>
      <c r="B4" s="84" t="s">
        <v>69</v>
      </c>
      <c r="C4" s="86">
        <v>62082</v>
      </c>
      <c r="D4" s="114">
        <v>2</v>
      </c>
      <c r="E4" s="77" t="s">
        <v>30</v>
      </c>
    </row>
    <row r="5" spans="1:5" ht="67.5">
      <c r="A5" s="7">
        <f t="shared" si="0"/>
        <v>3</v>
      </c>
      <c r="B5" s="84" t="s">
        <v>70</v>
      </c>
      <c r="C5" s="86">
        <v>15960</v>
      </c>
      <c r="D5" s="114">
        <v>15</v>
      </c>
      <c r="E5" s="77" t="s">
        <v>30</v>
      </c>
    </row>
    <row r="6" spans="1:5" ht="67.5">
      <c r="A6" s="7">
        <f t="shared" si="0"/>
        <v>4</v>
      </c>
      <c r="B6" s="84" t="s">
        <v>71</v>
      </c>
      <c r="C6" s="86">
        <v>47880</v>
      </c>
      <c r="D6" s="114">
        <v>15</v>
      </c>
      <c r="E6" s="77" t="s">
        <v>30</v>
      </c>
    </row>
    <row r="7" spans="1:5" ht="56.25">
      <c r="A7" s="7">
        <f t="shared" si="0"/>
        <v>5</v>
      </c>
      <c r="B7" s="84" t="s">
        <v>72</v>
      </c>
      <c r="C7" s="86">
        <v>47880</v>
      </c>
      <c r="D7" s="114">
        <v>15</v>
      </c>
      <c r="E7" s="77" t="s">
        <v>29</v>
      </c>
    </row>
    <row r="8" spans="1:5" ht="56.25">
      <c r="A8" s="7">
        <f t="shared" si="0"/>
        <v>6</v>
      </c>
      <c r="B8" s="84" t="s">
        <v>73</v>
      </c>
      <c r="C8" s="86">
        <v>47880</v>
      </c>
      <c r="D8" s="114">
        <v>15</v>
      </c>
      <c r="E8" s="77" t="s">
        <v>29</v>
      </c>
    </row>
    <row r="9" spans="1:5" ht="45">
      <c r="A9" s="7">
        <f t="shared" si="0"/>
        <v>7</v>
      </c>
      <c r="B9" s="84" t="s">
        <v>74</v>
      </c>
      <c r="C9" s="86">
        <v>60486</v>
      </c>
      <c r="D9" s="114">
        <v>100</v>
      </c>
      <c r="E9" s="77" t="s">
        <v>29</v>
      </c>
    </row>
    <row r="10" spans="1:5" ht="90">
      <c r="A10" s="7">
        <f t="shared" si="0"/>
        <v>8</v>
      </c>
      <c r="B10" s="84" t="s">
        <v>75</v>
      </c>
      <c r="C10" s="86">
        <v>15960</v>
      </c>
      <c r="D10" s="76">
        <v>15</v>
      </c>
      <c r="E10" s="77" t="s">
        <v>30</v>
      </c>
    </row>
    <row r="11" spans="1:5" ht="67.5">
      <c r="A11" s="7">
        <f t="shared" si="0"/>
        <v>9</v>
      </c>
      <c r="B11" s="84" t="s">
        <v>76</v>
      </c>
      <c r="C11" s="86">
        <v>47880</v>
      </c>
      <c r="D11" s="76">
        <v>15</v>
      </c>
      <c r="E11" s="77" t="s">
        <v>30</v>
      </c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A14" sqref="A14:A1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4" t="s">
        <v>39</v>
      </c>
      <c r="B1" s="134"/>
      <c r="C1" s="134"/>
      <c r="D1" s="134"/>
      <c r="E1" s="13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03.5" customHeight="1">
      <c r="A3" s="7">
        <v>1</v>
      </c>
      <c r="B3" s="84" t="s">
        <v>77</v>
      </c>
      <c r="C3" s="122">
        <v>15960</v>
      </c>
      <c r="D3" s="114">
        <v>15</v>
      </c>
      <c r="E3" s="63" t="s">
        <v>30</v>
      </c>
    </row>
    <row r="4" spans="1:5" ht="112.5">
      <c r="A4" s="7">
        <v>2</v>
      </c>
      <c r="B4" s="84" t="s">
        <v>78</v>
      </c>
      <c r="C4" s="136">
        <v>47880</v>
      </c>
      <c r="D4" s="113">
        <v>15</v>
      </c>
      <c r="E4" s="63" t="s">
        <v>30</v>
      </c>
    </row>
    <row r="5" spans="1:5" ht="112.5">
      <c r="A5" s="7">
        <v>3</v>
      </c>
      <c r="B5" s="84" t="s">
        <v>79</v>
      </c>
      <c r="C5" s="136">
        <v>47880</v>
      </c>
      <c r="D5" s="113">
        <v>15</v>
      </c>
      <c r="E5" s="63" t="s">
        <v>30</v>
      </c>
    </row>
    <row r="6" spans="1:5" ht="101.25">
      <c r="A6" s="7">
        <v>4</v>
      </c>
      <c r="B6" s="84" t="s">
        <v>80</v>
      </c>
      <c r="C6" s="136">
        <v>47880</v>
      </c>
      <c r="D6" s="113">
        <v>15</v>
      </c>
      <c r="E6" s="63" t="s">
        <v>30</v>
      </c>
    </row>
    <row r="7" spans="1:5" ht="112.5">
      <c r="A7" s="7">
        <v>5</v>
      </c>
      <c r="B7" s="84" t="s">
        <v>81</v>
      </c>
      <c r="C7" s="136">
        <v>143177.28</v>
      </c>
      <c r="D7" s="113">
        <v>15</v>
      </c>
      <c r="E7" s="63" t="s">
        <v>29</v>
      </c>
    </row>
    <row r="8" spans="1:5" ht="90">
      <c r="A8" s="7">
        <v>6</v>
      </c>
      <c r="B8" s="84" t="s">
        <v>82</v>
      </c>
      <c r="C8" s="136">
        <v>47880</v>
      </c>
      <c r="D8" s="113">
        <v>15</v>
      </c>
      <c r="E8" s="63" t="s">
        <v>29</v>
      </c>
    </row>
    <row r="9" spans="1:5" ht="112.5">
      <c r="A9" s="7">
        <v>7</v>
      </c>
      <c r="B9" s="84" t="s">
        <v>83</v>
      </c>
      <c r="C9" s="136">
        <v>31920</v>
      </c>
      <c r="D9" s="113">
        <v>10</v>
      </c>
      <c r="E9" s="77" t="s">
        <v>30</v>
      </c>
    </row>
    <row r="10" spans="1:5" ht="112.5">
      <c r="A10" s="7">
        <v>8</v>
      </c>
      <c r="B10" s="84" t="s">
        <v>84</v>
      </c>
      <c r="C10" s="122">
        <v>15960</v>
      </c>
      <c r="D10" s="113">
        <v>15</v>
      </c>
      <c r="E10" s="77" t="s">
        <v>29</v>
      </c>
    </row>
    <row r="11" spans="1:5" ht="112.5">
      <c r="A11" s="7">
        <v>9</v>
      </c>
      <c r="B11" s="84" t="s">
        <v>85</v>
      </c>
      <c r="C11" s="136">
        <v>60486</v>
      </c>
      <c r="D11" s="113">
        <v>15</v>
      </c>
      <c r="E11" s="77" t="s">
        <v>30</v>
      </c>
    </row>
    <row r="12" spans="1:5" ht="112.5">
      <c r="A12" s="7">
        <v>10</v>
      </c>
      <c r="B12" s="84" t="s">
        <v>86</v>
      </c>
      <c r="C12" s="136">
        <v>60486</v>
      </c>
      <c r="D12" s="113">
        <v>15</v>
      </c>
      <c r="E12" s="77" t="s">
        <v>30</v>
      </c>
    </row>
    <row r="13" spans="1:5" ht="112.5">
      <c r="A13" s="7">
        <v>11</v>
      </c>
      <c r="B13" s="84" t="s">
        <v>87</v>
      </c>
      <c r="C13" s="136">
        <v>15960</v>
      </c>
      <c r="D13" s="113">
        <v>15</v>
      </c>
      <c r="E13" s="77" t="s">
        <v>29</v>
      </c>
    </row>
    <row r="14" spans="1:5" ht="146.25">
      <c r="A14" s="7">
        <v>12</v>
      </c>
      <c r="B14" s="84" t="s">
        <v>88</v>
      </c>
      <c r="C14" s="136">
        <v>26277.6</v>
      </c>
      <c r="D14" s="113">
        <v>10</v>
      </c>
      <c r="E14" s="77" t="s">
        <v>29</v>
      </c>
    </row>
    <row r="15" spans="1:5" ht="112.5">
      <c r="A15" s="7">
        <v>13</v>
      </c>
      <c r="B15" s="84" t="s">
        <v>90</v>
      </c>
      <c r="C15" s="136">
        <v>135474.1</v>
      </c>
      <c r="D15" s="113">
        <v>15</v>
      </c>
      <c r="E15" s="77" t="s">
        <v>29</v>
      </c>
    </row>
    <row r="16" spans="1:5" ht="112.5">
      <c r="A16" s="7">
        <v>14</v>
      </c>
      <c r="B16" s="84" t="s">
        <v>89</v>
      </c>
      <c r="C16" s="136">
        <v>47880</v>
      </c>
      <c r="D16" s="113">
        <v>15</v>
      </c>
      <c r="E16" s="77" t="s">
        <v>30</v>
      </c>
    </row>
    <row r="17" spans="1:5" ht="12.75">
      <c r="A17" s="7"/>
      <c r="B17" s="84"/>
      <c r="C17" s="86"/>
      <c r="D17" s="113"/>
      <c r="E17" s="77"/>
    </row>
    <row r="18" spans="1:5" ht="12.75">
      <c r="A18" s="7"/>
      <c r="B18" s="84"/>
      <c r="C18" s="86"/>
      <c r="D18" s="113"/>
      <c r="E18" s="77"/>
    </row>
    <row r="19" spans="1:5" ht="12.75">
      <c r="A19" s="7"/>
      <c r="B19" s="84"/>
      <c r="C19" s="86"/>
      <c r="D19" s="113"/>
      <c r="E19" s="77"/>
    </row>
    <row r="20" spans="1:5" ht="12.75">
      <c r="A20" s="7"/>
      <c r="B20" s="84"/>
      <c r="C20" s="86"/>
      <c r="D20" s="113"/>
      <c r="E20" s="77"/>
    </row>
    <row r="21" spans="1:5" ht="12.75">
      <c r="A21" s="7"/>
      <c r="B21" s="84"/>
      <c r="C21" s="86"/>
      <c r="D21" s="113"/>
      <c r="E21" s="77"/>
    </row>
    <row r="22" spans="1:5" ht="12.75">
      <c r="A22" s="7"/>
      <c r="B22" s="84"/>
      <c r="C22" s="86"/>
      <c r="D22" s="113"/>
      <c r="E22" s="77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F16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34" t="s">
        <v>40</v>
      </c>
      <c r="B1" s="134"/>
      <c r="C1" s="134"/>
      <c r="D1" s="134"/>
      <c r="E1" s="13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/>
      <c r="B3" s="84"/>
      <c r="C3" s="86"/>
      <c r="D3" s="113"/>
      <c r="E3" s="63"/>
    </row>
    <row r="4" spans="1:5" ht="12.75">
      <c r="A4" s="7"/>
      <c r="B4" s="84"/>
      <c r="C4" s="86"/>
      <c r="D4" s="113"/>
      <c r="E4" s="77"/>
    </row>
    <row r="5" spans="1:5" ht="12.75">
      <c r="A5" s="7"/>
      <c r="B5" s="84"/>
      <c r="C5" s="86"/>
      <c r="D5" s="113"/>
      <c r="E5" s="92"/>
    </row>
    <row r="6" spans="1:5" ht="12.75">
      <c r="A6" s="7"/>
      <c r="B6" s="84"/>
      <c r="C6" s="86"/>
      <c r="D6" s="113"/>
      <c r="E6" s="92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84"/>
      <c r="C9" s="86"/>
      <c r="D9" s="113"/>
      <c r="E9" s="77"/>
    </row>
    <row r="10" spans="1:5" ht="12.75">
      <c r="A10" s="7"/>
      <c r="B10" s="84"/>
      <c r="C10" s="86"/>
      <c r="D10" s="113"/>
      <c r="E10" s="77"/>
    </row>
    <row r="11" spans="1:5" ht="12.75">
      <c r="A11" s="7"/>
      <c r="B11" s="84"/>
      <c r="C11" s="86"/>
      <c r="D11" s="113"/>
      <c r="E11" s="92"/>
    </row>
    <row r="12" spans="1:5" ht="12.75">
      <c r="A12" s="7"/>
      <c r="B12" s="84"/>
      <c r="C12" s="86"/>
      <c r="D12" s="113"/>
      <c r="E12" s="92"/>
    </row>
    <row r="13" spans="1:5" ht="12.75">
      <c r="A13" s="7"/>
      <c r="B13" s="84"/>
      <c r="C13" s="86"/>
      <c r="D13" s="113"/>
      <c r="E13" s="77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2023-06-08T11:57:37Z</dcterms:modified>
  <cp:category/>
  <cp:version/>
  <cp:contentType/>
  <cp:contentStatus/>
</cp:coreProperties>
</file>