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<sst xmlns="http://schemas.openxmlformats.org/spreadsheetml/2006/main" count="385" uniqueCount="157">
  <si>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</si>
  <si>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</si>
  <si>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</si>
  <si>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</si>
  <si>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</si>
  <si>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</si>
  <si>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</si>
  <si>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</si>
  <si>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</si>
  <si>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</si>
  <si>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</si>
  <si>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</si>
  <si>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</si>
  <si>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</si>
  <si>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</si>
  <si>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</si>
  <si>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</si>
  <si>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</si>
  <si>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</si>
  <si>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</si>
  <si>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</si>
  <si>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</si>
  <si>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</si>
  <si>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</si>
  <si>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</si>
  <si>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</si>
  <si>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</si>
  <si>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</si>
  <si>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</si>
  <si>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</si>
  <si>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</si>
  <si>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</si>
  <si>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</si>
  <si>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</si>
  <si>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</si>
  <si>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</si>
  <si>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</si>
  <si>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</si>
  <si>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</si>
  <si>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</si>
  <si>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</si>
  <si>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</si>
  <si>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</si>
  <si>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</si>
  <si>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</si>
  <si>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</si>
  <si>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</si>
  <si>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</si>
  <si>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</si>
  <si>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</si>
  <si>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</si>
  <si>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</si>
  <si>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</si>
  <si>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</si>
  <si>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</si>
  <si>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</si>
  <si>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</si>
  <si>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</si>
  <si>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</si>
  <si>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</si>
  <si>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</si>
  <si>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</si>
  <si>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</si>
  <si>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</si>
  <si>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</si>
  <si>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</si>
  <si>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</si>
  <si>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</si>
  <si>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</si>
  <si>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</si>
  <si>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</si>
  <si>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</si>
  <si>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</si>
  <si>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</si>
  <si>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</si>
  <si>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</si>
  <si>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</si>
  <si>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</si>
  <si>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</si>
  <si>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</si>
  <si>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</si>
  <si>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</si>
  <si>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</si>
  <si>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</si>
  <si>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</si>
  <si>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</si>
  <si>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</si>
  <si>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</si>
  <si>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</si>
  <si>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</si>
  <si>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</si>
  <si>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</si>
  <si>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</si>
  <si>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</si>
  <si>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</si>
  <si>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</si>
  <si>
    <t>индивидуальный жилой дом в районе ул. Университетской, кадастровый номер участка 10:01:0120101:5542</t>
  </si>
  <si>
    <t>индивидуальный жилой дом в ТИЗ "Усадьба", по 3-му Усадебному пр., д. 8, кадастровый номер участка 10:01:0160105:205</t>
  </si>
  <si>
    <t>индивидуальный жилой дом в районе ул. Университетской, кадастровый номер участка 10:01:0120101:102</t>
  </si>
  <si>
    <t>жилой дом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</si>
  <si>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</si>
  <si>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дачный дом по ул. Михайловской в ур. Лососинное, Прионежский район, кадастровый номер участка 10:20:0064701:1049</t>
  </si>
  <si>
    <t>индивидуальный жилой дом по ул. Любы Тумановой, кадастровый номер участка 10:01:0050165:133</t>
  </si>
  <si>
    <t>временное электроснабжение на период строительства многоэтажного жилого дома по ул. Профсоюзов, 10, кадастровый номер участка 10:01:0200137:5</t>
  </si>
  <si>
    <t>индивидуальный жилой дом по ул. Усадебной, кадастровый номер участка: 10:01:0160104:73</t>
  </si>
  <si>
    <t>индивидуальный жилой дом в районе ул. Р.Рождественского, на пересечении проездов Александровского и Генерала Гореленко, кадастровый номер участка 10:01:0100119:80</t>
  </si>
  <si>
    <t>индивидуальный жилой дом в районе ул. Университетской, кадастровый номер участка 10:01:0120101:566</t>
  </si>
  <si>
    <t>индивидуальный жилой дом в районе ул. Р.Рождественского, по Севастопольскому пр., кадастровый номер участка 10:01:0100119:388</t>
  </si>
  <si>
    <t>индивидуальный жилой дом в районе ул. Р.Рождественского, кадастровый номер участка 10:01:0100119:98</t>
  </si>
  <si>
    <t>индивидуальный жилой дом в жилом районе Кукковка-III, по Ивовому проезду, кадастровый номер участка 10:01:160105:261</t>
  </si>
  <si>
    <t>индивидуальный жилой дом по ул. Александра Ушкова, кадастровый номер участка 10:01:0050165:37</t>
  </si>
  <si>
    <t>дополнительная мощность на индивидуальный дачный дом в Прионежском районе, ур. Лососинное, кадастровый номер участка 10:20:0064701:697. Ранее выданы ТУ-174-Н от 31.07.2017</t>
  </si>
  <si>
    <t>индивидуальный жилой дом в районе ул. Университетской, кадастровый номер участка 10:01:0120101:1249</t>
  </si>
  <si>
    <t>изменение точки присоединения сетей наружного освещения Онежской набережной</t>
  </si>
  <si>
    <t>наружное освещение автомобильной дороги Шокша-Кварцитный, км 1+900 - 3+500, пос. Кварцитный</t>
  </si>
  <si>
    <t>индивидуальный жилой дом в районе ул. Университетской, кадастровый номер участка 10:01:0120101:6804</t>
  </si>
  <si>
    <t>индивидуальный дачный дом в урочище Лососинное, кадастровый номер участка 10:20:0064701:757</t>
  </si>
  <si>
    <t>временное электроснабжение антенной опоры сотовой связи в районе д. №7 по ул. Благодатной, кадастровый номер квартала 10:01:0120124</t>
  </si>
  <si>
    <t>индивидуальный жилой дом в районе ул. Сулажгорского кирпичного завода, кадастровый номер участка 10:01:0220103:23</t>
  </si>
  <si>
    <t>индивидуальный жилой дом по ул. Борнаволокской, 29 Б, кадастровый номер участка 10:01:0050172:88</t>
  </si>
  <si>
    <t>индивидуальный жилой дом в жилом районе Кукковка-III, по Киндасовскому пр., кадастровый номер участка 10:01:0160104:493</t>
  </si>
  <si>
    <t>индивидуальный жилой дом в районе ул. Университетской, кадастровый номер участка 10:01:0120101:5173</t>
  </si>
  <si>
    <t>индивидуальный жилой дом в районе ул. Р.Рождественского, кадастровый номер участка 10:01:0100119:64</t>
  </si>
  <si>
    <t>индивидуальный жилой дом по ул. Л. Тумановой, кадастровый номер участка 10:01:0050165:64</t>
  </si>
  <si>
    <t>Индивидуальный дачный дом по ул. Светлая, 8 в Прионежском р-не, ур.Лососинное, кадастровый номер участка 10:20:0064701:595</t>
  </si>
  <si>
    <t>дополнительная мощность на индивидуальный жилой дом по ул. Кольцевая, 23, кадастровый номер участка 10:01:0050163:8</t>
  </si>
  <si>
    <t>15  раб. Дней</t>
  </si>
  <si>
    <t>дополнительная мощность на многоэтажный жилой дом со встроенными объектами торгового, бытового и общественного назначения по ул. Профсоюзов, 10, кадастровый номер участка 10:01:0200137:5. ранее выданы ТУ-3-В от 28.01.2014г.</t>
  </si>
  <si>
    <t xml:space="preserve">индивидуальный жилой дом по Тарханному проезду, д. 20, кадастровый номер участка 10:01:0050165:92 </t>
  </si>
  <si>
    <t>дополнительная мощность на индивидуальный жилой дом в районе ул. Р.Рождественского, кадастровый номер участка 10:01:0100119:91</t>
  </si>
  <si>
    <t>Индивидуальный дачный дом в Прионежском р-не, ур.Лососинное, кадастровый номер участка 10:20:0064701:483</t>
  </si>
  <si>
    <t>дополнительная мощность на индивидуальный жилой дом по ул. Серебристая, 4а, кадастровый номер участка 10:01:0160104:95</t>
  </si>
  <si>
    <t>здание детского сада по ул. Попова, кадастровый номер участка 10:01:0120101:6684</t>
  </si>
  <si>
    <t>индивидуальный жилой дом в районе Тарханного проезда, кадастровый номер участка 10:01:0050165:123</t>
  </si>
  <si>
    <t>автозаправочная станция в районе пересечения пр. Комсомольского и ул. Питкярантской, кадастровый номер участка 10:01:0160102:58</t>
  </si>
  <si>
    <t>индивидуальный жилой дом в районе ул. Р. Рождественского, по Военному пр., кадастровый номер участка 10:01:0100119:54</t>
  </si>
  <si>
    <t>индивидуальный жилой дом по Тарханному проезду, кадастровый номер участка 10:01:0050165:65</t>
  </si>
  <si>
    <t>дачная постройка в ур. Лососинное, Прионежский район, кадастровый номер участка 10:20:0064701:1050</t>
  </si>
  <si>
    <t>индивидуальный жилой дом в ТИЗ "Усадьба", по ул. Усадебной 43, кадастровый номер участка 10:01:0160105:242</t>
  </si>
  <si>
    <t>индивидуальный жилой дом по Тарханному проезду, д.4, кадастровый номер участка 10:01:0050165:68</t>
  </si>
  <si>
    <t>индивидуальный жилой дом по ул. Любы Тумановой, кадастровый номер участка 10:01:0050165:100</t>
  </si>
  <si>
    <t>индивидуальный жилой дом по ул. Борнаволокской, 27Г, кадастровый номер участка 10:01:0050172:87</t>
  </si>
  <si>
    <t>индивидуальный жилой дом в жилом районе Кукковка-III, кадастровый номер участка 10:01:0160104:392</t>
  </si>
  <si>
    <t>индивидуальный дом в районе ул. Сегежской, по Карьерному пр., кадастровый номер участка 10:01:0170101:53</t>
  </si>
  <si>
    <t>индивидуальный жилой дом в районе ул. Серебристой, ТИЗ "Усадьба", кадастровый номер участка 10:01:0160104:132</t>
  </si>
  <si>
    <t>индивидуальный жилой дом в районе ул. Р. Рождественского, по Севастопольскому пр., кадастровый номер участка 10:01:0100119:178</t>
  </si>
  <si>
    <t>индивидуальный жилой дом в районе ул. Сулажгорского кирпичного завода, кадастровый номер участка 10:01:0220117:91</t>
  </si>
  <si>
    <t>дополнительная мощность на индивидуальный жилой дом по ул. Серебристой, жилой район Кукковка III, кадастровый номер участка 10:01:0160104:187</t>
  </si>
  <si>
    <t>индивидуальный жилой дом в районе ул. Р. Рождественского, по Стрелковому пр., кадастровый номер участка 10:01:0100119:157</t>
  </si>
  <si>
    <t>индивидуальный жилой дом в районе ул. Р.Рождественского, кадастровый номер участка 10:01:0100119:65</t>
  </si>
  <si>
    <t>дополнительная мощность на нежилое помещение №2 по ул. Радищева, 7, кадастровый номер участка 10:01:0130110:239. Ранее выданы ТУ-18-В от 24.05.2017г.</t>
  </si>
  <si>
    <t>индивидуальный дом в районе ул. Сегежской, по Карьерному пр., кадастровый номер участка 10:01:170101:54</t>
  </si>
  <si>
    <t>индивидуальный дом в районе ул. Сегежской, по Карьерному пр., кадастровый номер участка 10:01:170101:50</t>
  </si>
  <si>
    <t>индивидуальный дачный дом по ул. Светлой в Прионежском р-не, ур. Лососинное, кадастровый номер 10:20:0064701:605</t>
  </si>
  <si>
    <t>детский сад на 150 мест в районе пересечения пр. Комсомольского и Карельского, кадастровый номер участка 10:01:0160102:3304</t>
  </si>
  <si>
    <t>индивидуальный жилой дом в районе ул. Щербакова, кадастровый номер участка 10:01:0140177:138</t>
  </si>
  <si>
    <t>индивидуальный жилой дом в районе ул. Р. Рождественского, по Стрелковому пр., кадастровый номер участка 10:01:0100119:373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</si>
</sst>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14" fontId="36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4" t="s">
        <v>44</v>
      </c>
      <c r="B2" s="134"/>
      <c r="C2" s="134"/>
      <c r="D2" s="134"/>
      <c r="E2" s="134"/>
      <c r="F2" s="134"/>
      <c r="G2" s="134"/>
    </row>
    <row r="3" spans="1:7" ht="12.75">
      <c r="A3" s="135" t="s">
        <v>4</v>
      </c>
      <c r="B3" s="136" t="s">
        <v>0</v>
      </c>
      <c r="C3" s="136"/>
      <c r="D3" s="136" t="s">
        <v>3</v>
      </c>
      <c r="E3" s="136"/>
      <c r="F3" s="136" t="s">
        <v>11</v>
      </c>
      <c r="G3" s="136"/>
    </row>
    <row r="4" spans="1:7" ht="38.25" customHeight="1">
      <c r="A4" s="13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20</v>
      </c>
      <c r="C9" s="48">
        <v>645</v>
      </c>
      <c r="D9" s="48">
        <v>0</v>
      </c>
      <c r="E9" s="48">
        <v>0</v>
      </c>
      <c r="F9" s="49">
        <f t="shared" si="0"/>
        <v>20</v>
      </c>
      <c r="G9" s="49">
        <f t="shared" si="1"/>
        <v>645</v>
      </c>
    </row>
    <row r="10" spans="1:7" s="29" customFormat="1" ht="12.75">
      <c r="A10" s="50" t="s">
        <v>10</v>
      </c>
      <c r="B10" s="48">
        <v>9</v>
      </c>
      <c r="C10" s="48">
        <v>129</v>
      </c>
      <c r="D10" s="48">
        <v>0</v>
      </c>
      <c r="E10" s="48">
        <v>0</v>
      </c>
      <c r="F10" s="49">
        <f t="shared" si="0"/>
        <v>9</v>
      </c>
      <c r="G10" s="49">
        <f t="shared" si="1"/>
        <v>129</v>
      </c>
    </row>
    <row r="11" spans="1:8" ht="12.75">
      <c r="A11" s="50" t="s">
        <v>12</v>
      </c>
      <c r="B11" s="48">
        <v>20</v>
      </c>
      <c r="C11" s="48">
        <v>397</v>
      </c>
      <c r="D11" s="48">
        <v>1</v>
      </c>
      <c r="E11" s="48">
        <v>195</v>
      </c>
      <c r="F11" s="49">
        <f t="shared" si="0"/>
        <v>21</v>
      </c>
      <c r="G11" s="49">
        <f t="shared" si="1"/>
        <v>592</v>
      </c>
      <c r="H11" s="29"/>
    </row>
    <row r="12" spans="1:8" ht="12.75">
      <c r="A12" s="50" t="s">
        <v>13</v>
      </c>
      <c r="B12" s="48">
        <v>8</v>
      </c>
      <c r="C12" s="48">
        <v>255</v>
      </c>
      <c r="D12" s="48">
        <v>0</v>
      </c>
      <c r="E12" s="48">
        <v>0</v>
      </c>
      <c r="F12" s="49">
        <f t="shared" si="0"/>
        <v>8</v>
      </c>
      <c r="G12" s="49">
        <f t="shared" si="1"/>
        <v>255</v>
      </c>
      <c r="H12" s="29"/>
    </row>
    <row r="13" spans="1:8" ht="12.75">
      <c r="A13" s="50" t="s">
        <v>14</v>
      </c>
      <c r="B13" s="48">
        <v>18</v>
      </c>
      <c r="C13" s="48">
        <v>785</v>
      </c>
      <c r="D13" s="48">
        <v>1</v>
      </c>
      <c r="E13" s="48">
        <v>72.89</v>
      </c>
      <c r="F13" s="104">
        <f t="shared" si="0"/>
        <v>19</v>
      </c>
      <c r="G13" s="104">
        <f t="shared" si="1"/>
        <v>857.89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124</v>
      </c>
      <c r="C17" s="48">
        <f>SUM(C5:C16)</f>
        <v>3253</v>
      </c>
      <c r="D17" s="48">
        <f>SUM(D5:D16)</f>
        <v>3</v>
      </c>
      <c r="E17" s="48">
        <f>SUM(E5:E16)</f>
        <v>535.29</v>
      </c>
      <c r="F17" s="48">
        <f>B17+D17</f>
        <v>127</v>
      </c>
      <c r="G17" s="48">
        <f>C17+E17</f>
        <v>3788.29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4" t="s">
        <v>45</v>
      </c>
      <c r="B19" s="134"/>
      <c r="C19" s="134"/>
      <c r="D19" s="134"/>
      <c r="E19" s="134"/>
      <c r="F19" s="134"/>
      <c r="G19" s="134"/>
      <c r="H19" s="29"/>
    </row>
    <row r="20" spans="1:8" ht="12.75">
      <c r="A20" s="131" t="s">
        <v>4</v>
      </c>
      <c r="B20" s="133" t="s">
        <v>0</v>
      </c>
      <c r="C20" s="133"/>
      <c r="D20" s="133" t="s">
        <v>3</v>
      </c>
      <c r="E20" s="133"/>
      <c r="F20" s="133" t="s">
        <v>11</v>
      </c>
      <c r="G20" s="133"/>
      <c r="H20" s="29"/>
    </row>
    <row r="21" spans="1:8" ht="25.5">
      <c r="A21" s="13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5</v>
      </c>
      <c r="C28" s="25">
        <v>390</v>
      </c>
      <c r="D28" s="25">
        <v>0</v>
      </c>
      <c r="E28" s="25">
        <v>0</v>
      </c>
      <c r="F28" s="26">
        <f t="shared" si="3"/>
        <v>5</v>
      </c>
      <c r="G28" s="26">
        <f t="shared" si="2"/>
        <v>390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1</v>
      </c>
      <c r="E29" s="25">
        <v>267.4</v>
      </c>
      <c r="F29" s="26">
        <f t="shared" si="3"/>
        <v>1</v>
      </c>
      <c r="G29" s="26">
        <f t="shared" si="2"/>
        <v>267.4</v>
      </c>
      <c r="H29" s="29"/>
    </row>
    <row r="30" spans="1:7" ht="12.75">
      <c r="A30" s="25" t="s">
        <v>14</v>
      </c>
      <c r="B30" s="25">
        <v>4</v>
      </c>
      <c r="C30" s="25">
        <v>60</v>
      </c>
      <c r="D30" s="25">
        <v>0</v>
      </c>
      <c r="E30" s="25">
        <v>0</v>
      </c>
      <c r="F30" s="26">
        <f t="shared" si="3"/>
        <v>4</v>
      </c>
      <c r="G30" s="26">
        <f t="shared" si="2"/>
        <v>60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11</v>
      </c>
      <c r="C34" s="25">
        <f t="shared" si="4"/>
        <v>505</v>
      </c>
      <c r="D34" s="25">
        <f t="shared" si="4"/>
        <v>1</v>
      </c>
      <c r="E34" s="25">
        <f t="shared" si="4"/>
        <v>267.4</v>
      </c>
      <c r="F34" s="25">
        <f t="shared" si="4"/>
        <v>12</v>
      </c>
      <c r="G34" s="25">
        <f t="shared" si="4"/>
        <v>772.4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0">
      <selection activeCell="G7" sqref="G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40" t="s">
        <v>36</v>
      </c>
      <c r="B1" s="140"/>
      <c r="C1" s="140"/>
      <c r="D1" s="140"/>
      <c r="E1" s="14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128">
        <v>1</v>
      </c>
      <c r="B4" s="79" t="s">
        <v>116</v>
      </c>
      <c r="C4" s="124">
        <v>550</v>
      </c>
      <c r="D4" s="64">
        <v>15</v>
      </c>
      <c r="E4" s="64" t="s">
        <v>29</v>
      </c>
    </row>
    <row r="5" spans="1:5" ht="56.25">
      <c r="A5" s="128">
        <f>1+A4</f>
        <v>2</v>
      </c>
      <c r="B5" s="86" t="s">
        <v>117</v>
      </c>
      <c r="C5" s="124">
        <v>3150</v>
      </c>
      <c r="D5" s="64">
        <v>5</v>
      </c>
      <c r="E5" s="64" t="s">
        <v>126</v>
      </c>
    </row>
    <row r="6" spans="1:5" ht="56.25">
      <c r="A6" s="128">
        <f aca="true" t="shared" si="0" ref="A6:A16">1+A5</f>
        <v>3</v>
      </c>
      <c r="B6" s="85" t="s">
        <v>118</v>
      </c>
      <c r="C6" s="124">
        <v>550</v>
      </c>
      <c r="D6" s="125">
        <v>15</v>
      </c>
      <c r="E6" s="64" t="s">
        <v>29</v>
      </c>
    </row>
    <row r="7" spans="1:5" ht="45">
      <c r="A7" s="128">
        <f t="shared" si="0"/>
        <v>4</v>
      </c>
      <c r="B7" s="120" t="s">
        <v>119</v>
      </c>
      <c r="C7" s="82">
        <v>550</v>
      </c>
      <c r="D7" s="64">
        <v>15</v>
      </c>
      <c r="E7" s="64" t="s">
        <v>29</v>
      </c>
    </row>
    <row r="8" spans="1:5" ht="101.25">
      <c r="A8" s="128">
        <f t="shared" si="0"/>
        <v>5</v>
      </c>
      <c r="B8" s="64" t="s">
        <v>127</v>
      </c>
      <c r="C8" s="124">
        <v>77670</v>
      </c>
      <c r="D8" s="64">
        <v>75</v>
      </c>
      <c r="E8" s="103" t="s">
        <v>29</v>
      </c>
    </row>
    <row r="9" spans="1:5" ht="56.25">
      <c r="A9" s="128">
        <f t="shared" si="0"/>
        <v>6</v>
      </c>
      <c r="B9" s="120" t="s">
        <v>120</v>
      </c>
      <c r="C9" s="82">
        <v>550</v>
      </c>
      <c r="D9" s="64">
        <v>15</v>
      </c>
      <c r="E9" s="103" t="s">
        <v>29</v>
      </c>
    </row>
    <row r="10" spans="1:5" ht="45">
      <c r="A10" s="128">
        <f t="shared" si="0"/>
        <v>7</v>
      </c>
      <c r="B10" s="120" t="s">
        <v>121</v>
      </c>
      <c r="C10" s="82">
        <v>550</v>
      </c>
      <c r="D10" s="64">
        <v>15</v>
      </c>
      <c r="E10" s="64" t="s">
        <v>29</v>
      </c>
    </row>
    <row r="11" spans="1:5" ht="45">
      <c r="A11" s="128">
        <f t="shared" si="0"/>
        <v>8</v>
      </c>
      <c r="B11" s="120" t="s">
        <v>122</v>
      </c>
      <c r="C11" s="82">
        <v>550</v>
      </c>
      <c r="D11" s="64">
        <v>15</v>
      </c>
      <c r="E11" s="64" t="s">
        <v>29</v>
      </c>
    </row>
    <row r="12" spans="1:5" ht="45">
      <c r="A12" s="128">
        <f t="shared" si="0"/>
        <v>9</v>
      </c>
      <c r="B12" s="120" t="s">
        <v>123</v>
      </c>
      <c r="C12" s="82">
        <v>550</v>
      </c>
      <c r="D12" s="64">
        <v>15</v>
      </c>
      <c r="E12" s="64" t="s">
        <v>29</v>
      </c>
    </row>
    <row r="13" spans="1:5" ht="67.5">
      <c r="A13" s="128">
        <f t="shared" si="0"/>
        <v>10</v>
      </c>
      <c r="B13" s="120" t="s">
        <v>124</v>
      </c>
      <c r="C13" s="82">
        <v>20786.4</v>
      </c>
      <c r="D13" s="64">
        <v>30</v>
      </c>
      <c r="E13" s="64" t="s">
        <v>29</v>
      </c>
    </row>
    <row r="14" spans="1:5" ht="56.25">
      <c r="A14" s="128">
        <f t="shared" si="0"/>
        <v>11</v>
      </c>
      <c r="B14" s="120" t="s">
        <v>125</v>
      </c>
      <c r="C14" s="82">
        <v>550</v>
      </c>
      <c r="D14" s="64">
        <v>12</v>
      </c>
      <c r="E14" s="64" t="s">
        <v>29</v>
      </c>
    </row>
    <row r="15" spans="1:5" ht="45">
      <c r="A15" s="128">
        <f t="shared" si="0"/>
        <v>12</v>
      </c>
      <c r="B15" s="120" t="s">
        <v>128</v>
      </c>
      <c r="C15" s="82">
        <v>550</v>
      </c>
      <c r="D15" s="64">
        <v>15</v>
      </c>
      <c r="E15" s="64" t="s">
        <v>29</v>
      </c>
    </row>
    <row r="16" spans="1:5" ht="56.25">
      <c r="A16" s="128">
        <f t="shared" si="0"/>
        <v>13</v>
      </c>
      <c r="B16" s="64" t="s">
        <v>129</v>
      </c>
      <c r="C16" s="82">
        <v>20786.4</v>
      </c>
      <c r="D16" s="64">
        <v>10</v>
      </c>
      <c r="E16" s="64" t="s">
        <v>29</v>
      </c>
    </row>
    <row r="17" spans="1:5" ht="12.75">
      <c r="A17" s="34"/>
      <c r="B17" s="95"/>
      <c r="C17" s="81"/>
      <c r="D17" s="97"/>
      <c r="E17" s="83"/>
    </row>
    <row r="18" spans="1:5" ht="12.75">
      <c r="A18" s="34"/>
      <c r="B18" s="95"/>
      <c r="C18" s="81"/>
      <c r="D18" s="97"/>
      <c r="E18" s="83"/>
    </row>
    <row r="19" spans="1:5" ht="12.75">
      <c r="A19" s="34"/>
      <c r="B19" s="95"/>
      <c r="C19" s="81"/>
      <c r="D19" s="97"/>
      <c r="E19" s="83"/>
    </row>
    <row r="20" spans="1:5" ht="12.75">
      <c r="A20" s="34"/>
      <c r="B20" s="94"/>
      <c r="C20" s="81"/>
      <c r="D20" s="64"/>
      <c r="E20" s="83"/>
    </row>
    <row r="21" spans="1:5" ht="12.75">
      <c r="A21" s="34"/>
      <c r="B21" s="94"/>
      <c r="C21" s="96"/>
      <c r="D21" s="97"/>
      <c r="E21" s="83"/>
    </row>
    <row r="22" spans="1:5" ht="12.75">
      <c r="A22" s="34"/>
      <c r="B22" s="94"/>
      <c r="C22" s="96"/>
      <c r="D22" s="97"/>
      <c r="E22" s="83"/>
    </row>
    <row r="23" spans="1:5" ht="12.75">
      <c r="A23" s="34"/>
      <c r="B23" s="94"/>
      <c r="C23" s="96"/>
      <c r="D23" s="97"/>
      <c r="E23" s="83"/>
    </row>
    <row r="24" spans="1:5" ht="12.75">
      <c r="A24" s="34"/>
      <c r="B24" s="94"/>
      <c r="C24" s="96"/>
      <c r="D24" s="97"/>
      <c r="E24" s="83"/>
    </row>
    <row r="25" spans="1:5" ht="12.75">
      <c r="A25" s="34"/>
      <c r="B25" s="94"/>
      <c r="C25" s="96"/>
      <c r="D25" s="97"/>
      <c r="E25" s="83"/>
    </row>
    <row r="26" spans="1:5" ht="12.75">
      <c r="A26" s="34"/>
      <c r="B26" s="94"/>
      <c r="C26" s="96"/>
      <c r="D26" s="97"/>
      <c r="E26" s="83"/>
    </row>
    <row r="27" spans="1:5" ht="12.75">
      <c r="A27" s="34"/>
      <c r="B27" s="94"/>
      <c r="C27" s="96"/>
      <c r="D27" s="97"/>
      <c r="E27" s="83"/>
    </row>
    <row r="28" spans="1:5" ht="12.75">
      <c r="A28" s="34"/>
      <c r="B28" s="94"/>
      <c r="C28" s="96"/>
      <c r="D28" s="97"/>
      <c r="E28" s="83"/>
    </row>
    <row r="29" spans="1:5" ht="12.75">
      <c r="A29" s="34"/>
      <c r="B29" s="84"/>
      <c r="C29" s="96"/>
      <c r="D29" s="97"/>
      <c r="E29" s="83"/>
    </row>
    <row r="30" spans="1:5" ht="12.75">
      <c r="A30" s="34"/>
      <c r="B30" s="84"/>
      <c r="C30" s="96"/>
      <c r="D30" s="97"/>
      <c r="E30" s="83"/>
    </row>
    <row r="31" spans="1:5" ht="12.75">
      <c r="A31" s="34"/>
      <c r="B31" s="84"/>
      <c r="C31" s="81"/>
      <c r="D31" s="97"/>
      <c r="E31" s="83"/>
    </row>
    <row r="32" spans="1:5" ht="12.75">
      <c r="A32" s="34"/>
      <c r="B32" s="84"/>
      <c r="C32" s="96"/>
      <c r="D32" s="97"/>
      <c r="E32" s="83"/>
    </row>
    <row r="33" spans="1:5" ht="12.75">
      <c r="A33" s="34"/>
      <c r="B33" s="84"/>
      <c r="C33" s="81"/>
      <c r="D33" s="97"/>
      <c r="E33" s="83"/>
    </row>
    <row r="34" spans="1:5" ht="12.75">
      <c r="A34" s="34"/>
      <c r="B34" s="84"/>
      <c r="C34" s="96"/>
      <c r="D34" s="97"/>
      <c r="E34" s="83"/>
    </row>
    <row r="35" spans="1:5" ht="12.75">
      <c r="A35" s="34"/>
      <c r="B35" s="84"/>
      <c r="C35" s="96"/>
      <c r="D35" s="97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0">
      <selection activeCell="C2" sqref="C1:C1638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42" t="s">
        <v>37</v>
      </c>
      <c r="B1" s="142"/>
      <c r="C1" s="142"/>
      <c r="D1" s="142"/>
      <c r="E1" s="142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78.75">
      <c r="A4" s="101">
        <v>1</v>
      </c>
      <c r="B4" s="120" t="s">
        <v>130</v>
      </c>
      <c r="C4" s="82">
        <v>550</v>
      </c>
      <c r="D4" s="64">
        <v>15</v>
      </c>
      <c r="E4" s="64" t="s">
        <v>29</v>
      </c>
    </row>
    <row r="5" spans="1:5" ht="90">
      <c r="A5" s="101">
        <f>1+A4</f>
        <v>2</v>
      </c>
      <c r="B5" s="64" t="s">
        <v>131</v>
      </c>
      <c r="C5" s="124">
        <v>550</v>
      </c>
      <c r="D5" s="64">
        <v>5</v>
      </c>
      <c r="E5" s="64" t="s">
        <v>29</v>
      </c>
    </row>
    <row r="6" spans="1:5" ht="56.25">
      <c r="A6" s="101">
        <f aca="true" t="shared" si="0" ref="A6:A15">1+A5</f>
        <v>3</v>
      </c>
      <c r="B6" s="120" t="s">
        <v>132</v>
      </c>
      <c r="C6" s="82">
        <v>20786.4</v>
      </c>
      <c r="D6" s="64">
        <v>195</v>
      </c>
      <c r="E6" s="64" t="s">
        <v>29</v>
      </c>
    </row>
    <row r="7" spans="1:5" ht="67.5">
      <c r="A7" s="101">
        <f t="shared" si="0"/>
        <v>4</v>
      </c>
      <c r="B7" s="120" t="s">
        <v>133</v>
      </c>
      <c r="C7" s="82">
        <v>550</v>
      </c>
      <c r="D7" s="64">
        <v>15</v>
      </c>
      <c r="E7" s="64" t="s">
        <v>29</v>
      </c>
    </row>
    <row r="8" spans="1:5" ht="90">
      <c r="A8" s="101">
        <f t="shared" si="0"/>
        <v>5</v>
      </c>
      <c r="B8" s="120" t="s">
        <v>134</v>
      </c>
      <c r="C8" s="88">
        <v>56958</v>
      </c>
      <c r="D8" s="64">
        <v>55</v>
      </c>
      <c r="E8" s="64" t="s">
        <v>29</v>
      </c>
    </row>
    <row r="9" spans="1:5" ht="90">
      <c r="A9" s="101">
        <f t="shared" si="0"/>
        <v>6</v>
      </c>
      <c r="B9" s="120" t="s">
        <v>135</v>
      </c>
      <c r="C9" s="82">
        <v>550</v>
      </c>
      <c r="D9" s="64">
        <v>15</v>
      </c>
      <c r="E9" s="64" t="s">
        <v>29</v>
      </c>
    </row>
    <row r="10" spans="1:5" ht="67.5">
      <c r="A10" s="101">
        <f t="shared" si="0"/>
        <v>7</v>
      </c>
      <c r="B10" s="120" t="s">
        <v>136</v>
      </c>
      <c r="C10" s="82">
        <v>550</v>
      </c>
      <c r="D10" s="64">
        <v>15</v>
      </c>
      <c r="E10" s="64" t="s">
        <v>29</v>
      </c>
    </row>
    <row r="11" spans="1:5" ht="67.5">
      <c r="A11" s="101">
        <f t="shared" si="0"/>
        <v>8</v>
      </c>
      <c r="B11" s="64" t="s">
        <v>137</v>
      </c>
      <c r="C11" s="82">
        <v>550</v>
      </c>
      <c r="D11" s="70">
        <v>15</v>
      </c>
      <c r="E11" s="70" t="s">
        <v>29</v>
      </c>
    </row>
    <row r="12" spans="1:5" ht="78.75">
      <c r="A12" s="101">
        <f t="shared" si="0"/>
        <v>9</v>
      </c>
      <c r="B12" s="120" t="s">
        <v>138</v>
      </c>
      <c r="C12" s="82">
        <v>550</v>
      </c>
      <c r="D12" s="70">
        <v>15</v>
      </c>
      <c r="E12" s="70" t="s">
        <v>29</v>
      </c>
    </row>
    <row r="13" spans="1:5" ht="67.5">
      <c r="A13" s="101">
        <f t="shared" si="0"/>
        <v>10</v>
      </c>
      <c r="B13" s="120" t="s">
        <v>139</v>
      </c>
      <c r="C13" s="82">
        <v>550</v>
      </c>
      <c r="D13" s="64">
        <v>15</v>
      </c>
      <c r="E13" s="70" t="s">
        <v>29</v>
      </c>
    </row>
    <row r="14" spans="1:5" ht="67.5">
      <c r="A14" s="101">
        <f t="shared" si="0"/>
        <v>11</v>
      </c>
      <c r="B14" s="120" t="s">
        <v>140</v>
      </c>
      <c r="C14" s="82">
        <v>550</v>
      </c>
      <c r="D14" s="64">
        <v>15</v>
      </c>
      <c r="E14" s="70" t="s">
        <v>29</v>
      </c>
    </row>
    <row r="15" spans="1:5" ht="67.5">
      <c r="A15" s="101">
        <f t="shared" si="0"/>
        <v>12</v>
      </c>
      <c r="B15" s="120" t="s">
        <v>141</v>
      </c>
      <c r="C15" s="82">
        <v>550</v>
      </c>
      <c r="D15" s="64">
        <v>15</v>
      </c>
      <c r="E15" s="70" t="s">
        <v>29</v>
      </c>
    </row>
    <row r="16" spans="1:5" ht="12.75">
      <c r="A16" s="101"/>
      <c r="B16" s="84"/>
      <c r="C16" s="88"/>
      <c r="D16" s="97"/>
      <c r="E16" s="93"/>
    </row>
    <row r="17" spans="1:5" ht="12.75">
      <c r="A17" s="101"/>
      <c r="B17" s="84"/>
      <c r="C17" s="88"/>
      <c r="D17" s="97"/>
      <c r="E17" s="93"/>
    </row>
    <row r="18" spans="1:5" ht="12.75">
      <c r="A18" s="101"/>
      <c r="B18" s="84"/>
      <c r="C18" s="88"/>
      <c r="D18" s="97"/>
      <c r="E18" s="93"/>
    </row>
    <row r="19" spans="1:5" ht="12.75">
      <c r="A19" s="101"/>
      <c r="B19" s="84"/>
      <c r="C19" s="88"/>
      <c r="D19" s="97"/>
      <c r="E19" s="93"/>
    </row>
    <row r="20" spans="1:5" ht="12.75">
      <c r="A20" s="101"/>
      <c r="B20" s="84"/>
      <c r="C20" s="88"/>
      <c r="D20" s="97"/>
      <c r="E20" s="93"/>
    </row>
    <row r="21" spans="1:5" ht="12.75">
      <c r="A21" s="101"/>
      <c r="B21" s="84"/>
      <c r="C21" s="88"/>
      <c r="D21" s="97"/>
      <c r="E21" s="93"/>
    </row>
    <row r="22" spans="1:5" ht="12.75">
      <c r="A22" s="101"/>
      <c r="B22" s="84"/>
      <c r="C22" s="88"/>
      <c r="D22" s="97"/>
      <c r="E22" s="93"/>
    </row>
    <row r="23" spans="1:5" ht="12.75">
      <c r="A23" s="101"/>
      <c r="B23" s="103"/>
      <c r="C23" s="82"/>
      <c r="D23" s="102"/>
      <c r="E23" s="93"/>
    </row>
    <row r="24" spans="1:5" ht="12.75">
      <c r="A24" s="101"/>
      <c r="B24" s="84"/>
      <c r="C24" s="88"/>
      <c r="D24" s="97"/>
      <c r="E24" s="93"/>
    </row>
    <row r="25" spans="1:5" ht="12.75">
      <c r="A25" s="101"/>
      <c r="B25" s="95"/>
      <c r="C25" s="88"/>
      <c r="D25" s="64"/>
      <c r="E25" s="93"/>
    </row>
    <row r="26" spans="1:5" ht="12.75">
      <c r="A26" s="101"/>
      <c r="B26" s="85"/>
      <c r="C26" s="88"/>
      <c r="D26" s="64"/>
      <c r="E26" s="93"/>
    </row>
    <row r="27" spans="1:5" ht="12.75">
      <c r="A27" s="101"/>
      <c r="B27" s="85"/>
      <c r="C27" s="88"/>
      <c r="D27" s="85"/>
      <c r="E27" s="93"/>
    </row>
    <row r="28" spans="1:5" ht="12.75">
      <c r="A28" s="101"/>
      <c r="B28" s="85"/>
      <c r="C28" s="88"/>
      <c r="D28" s="85"/>
      <c r="E28" s="93"/>
    </row>
    <row r="29" spans="1:5" ht="12.75">
      <c r="A29" s="101"/>
      <c r="B29" s="85"/>
      <c r="C29" s="88"/>
      <c r="D29" s="85"/>
      <c r="E29" s="93"/>
    </row>
    <row r="30" spans="1:5" ht="12.75">
      <c r="A30" s="101"/>
      <c r="B30" s="86"/>
      <c r="C30" s="88"/>
      <c r="D30" s="85"/>
      <c r="E30" s="93"/>
    </row>
    <row r="31" spans="1:5" ht="12.75">
      <c r="A31" s="101"/>
      <c r="B31" s="86"/>
      <c r="C31" s="88"/>
      <c r="D31" s="85"/>
      <c r="E31" s="93"/>
    </row>
    <row r="32" spans="1:5" ht="12.75">
      <c r="A32" s="101"/>
      <c r="B32" s="86"/>
      <c r="C32" s="88"/>
      <c r="D32" s="85"/>
      <c r="E32" s="93"/>
    </row>
    <row r="33" spans="1:5" ht="12.75">
      <c r="A33" s="101"/>
      <c r="B33" s="86"/>
      <c r="C33" s="88"/>
      <c r="D33" s="85"/>
      <c r="E33" s="93"/>
    </row>
    <row r="34" spans="1:5" ht="12.75">
      <c r="A34" s="101"/>
      <c r="B34" s="86"/>
      <c r="C34" s="88"/>
      <c r="D34" s="76"/>
      <c r="E34" s="93"/>
    </row>
    <row r="35" spans="1:5" ht="12.75">
      <c r="A35" s="101"/>
      <c r="B35" s="86"/>
      <c r="C35" s="88"/>
      <c r="D35" s="85"/>
      <c r="E35" s="93"/>
    </row>
    <row r="36" spans="1:5" ht="12.75">
      <c r="A36" s="101"/>
      <c r="B36" s="86"/>
      <c r="C36" s="88"/>
      <c r="D36" s="85"/>
      <c r="E36" s="93"/>
    </row>
    <row r="37" spans="1:5" ht="12.75">
      <c r="A37" s="101"/>
      <c r="B37" s="86"/>
      <c r="C37" s="88"/>
      <c r="D37" s="85"/>
      <c r="E37" s="93"/>
    </row>
    <row r="38" spans="1:5" ht="12.75">
      <c r="A38" s="101"/>
      <c r="B38" s="86"/>
      <c r="C38" s="88"/>
      <c r="D38" s="85"/>
      <c r="E38" s="93"/>
    </row>
    <row r="39" spans="1:5" ht="12.75">
      <c r="A39" s="101"/>
      <c r="B39" s="86"/>
      <c r="C39" s="88"/>
      <c r="D39" s="85"/>
      <c r="E39" s="93"/>
    </row>
    <row r="40" spans="1:5" ht="12.75">
      <c r="A40" s="101"/>
      <c r="B40" s="86"/>
      <c r="C40" s="88"/>
      <c r="D40" s="85"/>
      <c r="E40" s="93"/>
    </row>
    <row r="41" spans="1:5" ht="12.75">
      <c r="A41" s="101"/>
      <c r="B41" s="86"/>
      <c r="C41" s="88"/>
      <c r="D41" s="85"/>
      <c r="E41" s="93"/>
    </row>
    <row r="42" spans="1:5" ht="12.75">
      <c r="A42" s="101"/>
      <c r="B42" s="86"/>
      <c r="C42" s="88"/>
      <c r="D42" s="85"/>
      <c r="E42" s="93"/>
    </row>
    <row r="43" spans="1:15" ht="12.75">
      <c r="A43" s="101"/>
      <c r="B43" s="86"/>
      <c r="C43" s="88"/>
      <c r="D43" s="85"/>
      <c r="E43" s="93"/>
      <c r="K43" s="140"/>
      <c r="L43" s="140"/>
      <c r="M43" s="140"/>
      <c r="N43" s="140"/>
      <c r="O43" s="140"/>
    </row>
    <row r="44" spans="1:5" ht="12.75">
      <c r="A44" s="101"/>
      <c r="B44" s="86"/>
      <c r="C44" s="88"/>
      <c r="D44" s="85"/>
      <c r="E44" s="93"/>
    </row>
    <row r="45" spans="1:5" ht="12.75">
      <c r="A45" s="101"/>
      <c r="B45" s="86"/>
      <c r="C45" s="88"/>
      <c r="D45" s="85"/>
      <c r="E45" s="93"/>
    </row>
    <row r="46" spans="2:5" ht="12.75">
      <c r="B46" s="86"/>
      <c r="C46" s="88"/>
      <c r="D46" s="85"/>
      <c r="E46" s="93"/>
    </row>
    <row r="47" spans="2:5" ht="12.75">
      <c r="B47" s="86"/>
      <c r="C47" s="88"/>
      <c r="D47" s="85"/>
      <c r="E47" s="93"/>
    </row>
    <row r="48" spans="2:5" ht="12.75">
      <c r="B48" s="86"/>
      <c r="C48" s="88"/>
      <c r="D48" s="85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">
      <selection activeCell="D18" sqref="D4:D1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0" t="s">
        <v>38</v>
      </c>
      <c r="B1" s="140"/>
      <c r="C1" s="140"/>
      <c r="D1" s="140"/>
      <c r="E1" s="14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0">
        <v>1</v>
      </c>
      <c r="B4" s="103" t="s">
        <v>149</v>
      </c>
      <c r="C4" s="82">
        <v>550</v>
      </c>
      <c r="D4" s="64">
        <v>15</v>
      </c>
      <c r="E4" s="64" t="s">
        <v>29</v>
      </c>
    </row>
    <row r="5" spans="1:5" ht="67.5">
      <c r="A5" s="60">
        <f aca="true" t="shared" si="0" ref="A5:A18">A4+1</f>
        <v>2</v>
      </c>
      <c r="B5" s="120" t="s">
        <v>142</v>
      </c>
      <c r="C5" s="82">
        <v>550</v>
      </c>
      <c r="D5" s="64">
        <v>15</v>
      </c>
      <c r="E5" s="64" t="s">
        <v>29</v>
      </c>
    </row>
    <row r="6" spans="1:5" ht="78.75">
      <c r="A6" s="60">
        <f t="shared" si="0"/>
        <v>3</v>
      </c>
      <c r="B6" s="120" t="s">
        <v>143</v>
      </c>
      <c r="C6" s="82">
        <v>550</v>
      </c>
      <c r="D6" s="64">
        <v>15</v>
      </c>
      <c r="E6" s="64" t="s">
        <v>29</v>
      </c>
    </row>
    <row r="7" spans="1:5" ht="78.75">
      <c r="A7" s="60">
        <f t="shared" si="0"/>
        <v>4</v>
      </c>
      <c r="B7" s="64" t="s">
        <v>144</v>
      </c>
      <c r="C7" s="69">
        <v>550</v>
      </c>
      <c r="D7" s="64">
        <v>15</v>
      </c>
      <c r="E7" s="70" t="s">
        <v>29</v>
      </c>
    </row>
    <row r="8" spans="1:5" ht="90">
      <c r="A8" s="60">
        <f t="shared" si="0"/>
        <v>5</v>
      </c>
      <c r="B8" s="120" t="s">
        <v>145</v>
      </c>
      <c r="C8" s="69">
        <v>550</v>
      </c>
      <c r="D8" s="64">
        <v>15</v>
      </c>
      <c r="E8" s="70" t="s">
        <v>29</v>
      </c>
    </row>
    <row r="9" spans="1:5" ht="78.75">
      <c r="A9" s="60">
        <f t="shared" si="0"/>
        <v>6</v>
      </c>
      <c r="B9" s="120" t="s">
        <v>146</v>
      </c>
      <c r="C9" s="69">
        <v>550</v>
      </c>
      <c r="D9" s="64">
        <v>15</v>
      </c>
      <c r="E9" s="70" t="s">
        <v>29</v>
      </c>
    </row>
    <row r="10" spans="1:5" ht="101.25">
      <c r="A10" s="60">
        <f t="shared" si="0"/>
        <v>7</v>
      </c>
      <c r="B10" s="120" t="s">
        <v>150</v>
      </c>
      <c r="C10" s="82">
        <v>238188</v>
      </c>
      <c r="D10" s="64">
        <v>230</v>
      </c>
      <c r="E10" s="70" t="s">
        <v>29</v>
      </c>
    </row>
    <row r="11" spans="1:5" ht="101.25">
      <c r="A11" s="60">
        <f t="shared" si="0"/>
        <v>8</v>
      </c>
      <c r="B11" s="120" t="s">
        <v>147</v>
      </c>
      <c r="C11" s="82">
        <v>20786</v>
      </c>
      <c r="D11" s="64">
        <v>10</v>
      </c>
      <c r="E11" s="70" t="s">
        <v>29</v>
      </c>
    </row>
    <row r="12" spans="1:5" ht="90">
      <c r="A12" s="60">
        <f t="shared" si="0"/>
        <v>9</v>
      </c>
      <c r="B12" s="120" t="s">
        <v>148</v>
      </c>
      <c r="C12" s="82">
        <v>550</v>
      </c>
      <c r="D12" s="64">
        <v>15</v>
      </c>
      <c r="E12" s="70" t="s">
        <v>29</v>
      </c>
    </row>
    <row r="13" spans="1:5" ht="78.75">
      <c r="A13" s="60">
        <f t="shared" si="0"/>
        <v>10</v>
      </c>
      <c r="B13" s="120" t="s">
        <v>151</v>
      </c>
      <c r="C13" s="82">
        <v>20786.4</v>
      </c>
      <c r="D13" s="64">
        <v>15</v>
      </c>
      <c r="E13" s="64" t="s">
        <v>29</v>
      </c>
    </row>
    <row r="14" spans="1:5" ht="78.75">
      <c r="A14" s="60">
        <f t="shared" si="0"/>
        <v>11</v>
      </c>
      <c r="B14" s="120" t="s">
        <v>152</v>
      </c>
      <c r="C14" s="82">
        <v>20786.4</v>
      </c>
      <c r="D14" s="64">
        <v>15</v>
      </c>
      <c r="E14" s="64" t="s">
        <v>29</v>
      </c>
    </row>
    <row r="15" spans="1:5" ht="78.75">
      <c r="A15" s="60">
        <f t="shared" si="0"/>
        <v>12</v>
      </c>
      <c r="B15" s="120" t="s">
        <v>153</v>
      </c>
      <c r="C15" s="82">
        <v>19800</v>
      </c>
      <c r="D15" s="64">
        <v>20</v>
      </c>
      <c r="E15" s="64" t="s">
        <v>29</v>
      </c>
    </row>
    <row r="16" spans="1:5" ht="90">
      <c r="A16" s="60">
        <f t="shared" si="0"/>
        <v>13</v>
      </c>
      <c r="B16" s="120" t="s">
        <v>154</v>
      </c>
      <c r="C16" s="82">
        <v>136699.2</v>
      </c>
      <c r="D16" s="64">
        <v>132</v>
      </c>
      <c r="E16" s="64" t="s">
        <v>29</v>
      </c>
    </row>
    <row r="17" spans="1:5" ht="67.5">
      <c r="A17" s="60">
        <f t="shared" si="0"/>
        <v>14</v>
      </c>
      <c r="B17" s="79" t="s">
        <v>155</v>
      </c>
      <c r="C17" s="82">
        <v>550</v>
      </c>
      <c r="D17" s="64">
        <v>15</v>
      </c>
      <c r="E17" s="64" t="s">
        <v>29</v>
      </c>
    </row>
    <row r="18" spans="1:5" ht="90">
      <c r="A18" s="60">
        <f t="shared" si="0"/>
        <v>15</v>
      </c>
      <c r="B18" s="79" t="s">
        <v>156</v>
      </c>
      <c r="C18" s="82">
        <v>550</v>
      </c>
      <c r="D18" s="64">
        <v>15</v>
      </c>
      <c r="E18" s="64" t="s">
        <v>29</v>
      </c>
    </row>
    <row r="19" spans="1:5" ht="12.75">
      <c r="A19" s="60"/>
      <c r="B19" s="86"/>
      <c r="C19" s="88"/>
      <c r="D19" s="85"/>
      <c r="E19" s="93"/>
    </row>
    <row r="20" spans="1:5" ht="12.75">
      <c r="A20" s="60"/>
      <c r="B20" s="86"/>
      <c r="C20" s="88"/>
      <c r="D20" s="85"/>
      <c r="E20" s="93"/>
    </row>
    <row r="21" spans="1:5" ht="12.75">
      <c r="A21" s="60"/>
      <c r="B21" s="86"/>
      <c r="C21" s="88"/>
      <c r="D21" s="85"/>
      <c r="E21" s="93"/>
    </row>
    <row r="22" spans="1:5" ht="12.75">
      <c r="A22" s="60"/>
      <c r="B22" s="86"/>
      <c r="C22" s="88"/>
      <c r="D22" s="102"/>
      <c r="E22" s="93"/>
    </row>
    <row r="23" spans="1:5" ht="12.75">
      <c r="A23" s="60"/>
      <c r="B23" s="86"/>
      <c r="C23" s="88"/>
      <c r="D23" s="97"/>
      <c r="E23" s="93"/>
    </row>
    <row r="24" spans="1:5" ht="12.75">
      <c r="A24" s="60"/>
      <c r="B24" s="86"/>
      <c r="C24" s="88"/>
      <c r="D24" s="97"/>
      <c r="E24" s="93"/>
    </row>
    <row r="25" spans="1:5" ht="12.75">
      <c r="A25" s="60"/>
      <c r="B25" s="86"/>
      <c r="C25" s="88"/>
      <c r="D25" s="97"/>
      <c r="E25" s="93"/>
    </row>
    <row r="26" spans="1:5" ht="12.75">
      <c r="A26" s="60"/>
      <c r="B26" s="86"/>
      <c r="C26" s="88"/>
      <c r="D26" s="97"/>
      <c r="E26" s="93"/>
    </row>
    <row r="27" spans="1:5" ht="12.75">
      <c r="A27" s="60"/>
      <c r="B27" s="86"/>
      <c r="C27" s="88"/>
      <c r="D27" s="97"/>
      <c r="E27" s="93"/>
    </row>
    <row r="28" spans="1:5" ht="12.75">
      <c r="A28" s="60"/>
      <c r="B28" s="86"/>
      <c r="C28" s="88"/>
      <c r="D28" s="97"/>
      <c r="E28" s="93"/>
    </row>
    <row r="29" spans="1:5" ht="12.75">
      <c r="A29" s="60"/>
      <c r="B29" s="86"/>
      <c r="C29" s="88"/>
      <c r="D29" s="97"/>
      <c r="E29" s="93"/>
    </row>
    <row r="30" spans="1:5" ht="12.75">
      <c r="A30" s="60"/>
      <c r="B30" s="86"/>
      <c r="C30" s="88"/>
      <c r="D30" s="97"/>
      <c r="E30" s="93"/>
    </row>
    <row r="31" spans="1:5" ht="12.75">
      <c r="A31" s="60"/>
      <c r="B31" s="86"/>
      <c r="C31" s="88"/>
      <c r="D31" s="97"/>
      <c r="E31" s="93"/>
    </row>
    <row r="32" spans="1:5" ht="12.75">
      <c r="A32" s="60"/>
      <c r="B32" s="86"/>
      <c r="C32" s="88"/>
      <c r="D32" s="97"/>
      <c r="E32" s="93"/>
    </row>
    <row r="33" spans="1:5" ht="12.75">
      <c r="A33" s="60"/>
      <c r="B33" s="86"/>
      <c r="C33" s="88"/>
      <c r="D33" s="97"/>
      <c r="E33" s="93"/>
    </row>
    <row r="34" spans="1:5" ht="12.75">
      <c r="A34" s="60"/>
      <c r="B34" s="86"/>
      <c r="C34" s="88"/>
      <c r="D34" s="97"/>
      <c r="E34" s="93"/>
    </row>
    <row r="35" spans="1:5" ht="12.75">
      <c r="A35" s="60"/>
      <c r="B35" s="86"/>
      <c r="C35" s="88"/>
      <c r="D35" s="97"/>
      <c r="E35" s="93"/>
    </row>
    <row r="36" spans="1:5" ht="12.75">
      <c r="A36" s="60"/>
      <c r="B36" s="86"/>
      <c r="C36" s="88"/>
      <c r="D36" s="97"/>
      <c r="E36" s="93"/>
    </row>
    <row r="37" spans="1:5" ht="12.75">
      <c r="A37" s="60"/>
      <c r="B37" s="86"/>
      <c r="C37" s="88"/>
      <c r="D37" s="97"/>
      <c r="E37" s="93"/>
    </row>
    <row r="38" spans="1:5" ht="12.75">
      <c r="A38" s="60"/>
      <c r="B38" s="85"/>
      <c r="C38" s="88"/>
      <c r="D38" s="64"/>
      <c r="E38" s="93"/>
    </row>
    <row r="39" spans="1:5" ht="12.75">
      <c r="A39" s="60"/>
      <c r="B39" s="85"/>
      <c r="C39" s="88"/>
      <c r="D39" s="97"/>
      <c r="E39" s="93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40"/>
      <c r="M43" s="140"/>
      <c r="N43" s="140"/>
      <c r="O43" s="140"/>
      <c r="P43" s="140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0" t="s">
        <v>39</v>
      </c>
      <c r="B1" s="140"/>
      <c r="C1" s="140"/>
      <c r="D1" s="140"/>
      <c r="E1" s="14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8"/>
      <c r="D4" s="97"/>
      <c r="E4" s="93"/>
    </row>
    <row r="5" spans="1:5" ht="12.75">
      <c r="A5" s="7"/>
      <c r="B5" s="86"/>
      <c r="C5" s="88"/>
      <c r="D5" s="97"/>
      <c r="E5" s="93"/>
    </row>
    <row r="6" spans="1:5" ht="12.75">
      <c r="A6" s="7"/>
      <c r="B6" s="86"/>
      <c r="C6" s="88"/>
      <c r="D6" s="97"/>
      <c r="E6" s="93"/>
    </row>
    <row r="7" spans="1:5" ht="12.75">
      <c r="A7" s="7"/>
      <c r="B7" s="86"/>
      <c r="C7" s="88"/>
      <c r="D7" s="97"/>
      <c r="E7" s="93"/>
    </row>
    <row r="8" spans="1:5" ht="12.75">
      <c r="A8" s="7"/>
      <c r="B8" s="85"/>
      <c r="C8" s="88"/>
      <c r="D8" s="97"/>
      <c r="E8" s="93"/>
    </row>
    <row r="9" spans="1:5" ht="12.75">
      <c r="A9" s="7"/>
      <c r="B9" s="85"/>
      <c r="C9" s="88"/>
      <c r="D9" s="97"/>
      <c r="E9" s="93"/>
    </row>
    <row r="10" spans="1:5" ht="12.75">
      <c r="A10" s="7"/>
      <c r="B10" s="85"/>
      <c r="C10" s="88"/>
      <c r="D10" s="97"/>
      <c r="E10" s="93"/>
    </row>
    <row r="11" spans="1:5" ht="12.75">
      <c r="A11" s="7"/>
      <c r="B11" s="85"/>
      <c r="C11" s="88"/>
      <c r="D11" s="97"/>
      <c r="E11" s="93"/>
    </row>
    <row r="12" spans="1:5" ht="12.75">
      <c r="A12" s="7"/>
      <c r="B12" s="85"/>
      <c r="C12" s="88"/>
      <c r="D12" s="96"/>
      <c r="E12" s="93"/>
    </row>
    <row r="13" spans="1:5" ht="12.75">
      <c r="A13" s="7"/>
      <c r="B13" s="85"/>
      <c r="C13" s="88"/>
      <c r="D13" s="96"/>
      <c r="E13" s="93"/>
    </row>
    <row r="14" spans="1:5" ht="12.75">
      <c r="A14" s="7"/>
      <c r="B14" s="85"/>
      <c r="C14" s="88"/>
      <c r="D14" s="96"/>
      <c r="E14" s="93"/>
    </row>
    <row r="15" spans="1:5" ht="12.75">
      <c r="A15" s="7"/>
      <c r="B15" s="85"/>
      <c r="C15" s="88"/>
      <c r="D15" s="96"/>
      <c r="E15" s="93"/>
    </row>
    <row r="16" spans="1:5" ht="12.75">
      <c r="A16" s="7"/>
      <c r="B16" s="85"/>
      <c r="C16" s="88"/>
      <c r="D16" s="96"/>
      <c r="E16" s="93"/>
    </row>
    <row r="17" spans="1:5" ht="12.75">
      <c r="A17" s="7"/>
      <c r="B17" s="85"/>
      <c r="C17" s="88"/>
      <c r="D17" s="96"/>
      <c r="E17" s="93"/>
    </row>
    <row r="18" spans="1:5" ht="12.75">
      <c r="A18" s="7"/>
      <c r="B18" s="85"/>
      <c r="C18" s="88"/>
      <c r="D18" s="96"/>
      <c r="E18" s="93"/>
    </row>
    <row r="19" spans="1:5" ht="12.75">
      <c r="A19" s="7"/>
      <c r="B19" s="110"/>
      <c r="C19" s="82"/>
      <c r="D19" s="111"/>
      <c r="E19" s="112"/>
    </row>
    <row r="20" spans="1:5" ht="12.75">
      <c r="A20" s="7"/>
      <c r="B20" s="85"/>
      <c r="C20" s="88"/>
      <c r="D20" s="96"/>
      <c r="E20" s="93"/>
    </row>
    <row r="21" spans="1:5" ht="12.75">
      <c r="A21" s="7"/>
      <c r="B21" s="85"/>
      <c r="C21" s="88"/>
      <c r="D21" s="96"/>
      <c r="E21" s="93"/>
    </row>
    <row r="22" spans="1:5" ht="12.75">
      <c r="A22" s="7"/>
      <c r="B22" s="85"/>
      <c r="C22" s="88"/>
      <c r="D22" s="96"/>
      <c r="E22" s="93"/>
    </row>
    <row r="23" spans="1:5" ht="12.75">
      <c r="A23" s="7"/>
      <c r="B23" s="85"/>
      <c r="C23" s="88"/>
      <c r="D23" s="96"/>
      <c r="E23" s="93"/>
    </row>
    <row r="24" spans="1:5" ht="12.75">
      <c r="A24" s="7"/>
      <c r="B24" s="85"/>
      <c r="C24" s="88"/>
      <c r="D24" s="96"/>
      <c r="E24" s="93"/>
    </row>
    <row r="25" spans="1:5" ht="12.75">
      <c r="A25" s="7"/>
      <c r="B25" s="85"/>
      <c r="C25" s="88"/>
      <c r="D25" s="96"/>
      <c r="E25" s="93"/>
    </row>
    <row r="26" spans="1:5" ht="12.75">
      <c r="A26" s="7"/>
      <c r="B26" s="85"/>
      <c r="C26" s="88"/>
      <c r="D26" s="96"/>
      <c r="E26" s="93"/>
    </row>
    <row r="27" spans="1:5" ht="12.75">
      <c r="A27" s="7"/>
      <c r="B27" s="85"/>
      <c r="C27" s="88"/>
      <c r="D27" s="96"/>
      <c r="E27" s="93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5"/>
      <c r="C29" s="88"/>
      <c r="D29" s="96"/>
      <c r="E29" s="93"/>
    </row>
    <row r="30" spans="1:5" ht="12.75">
      <c r="A30" s="7"/>
      <c r="B30" s="85"/>
      <c r="C30" s="88"/>
      <c r="D30" s="96"/>
      <c r="E30" s="93"/>
    </row>
    <row r="31" spans="1:5" ht="12.75">
      <c r="A31" s="7"/>
      <c r="B31" s="85"/>
      <c r="C31" s="88"/>
      <c r="D31" s="96"/>
      <c r="E31" s="93"/>
    </row>
    <row r="32" spans="1:5" ht="12.75">
      <c r="A32" s="7"/>
      <c r="B32" s="106"/>
      <c r="C32" s="88"/>
      <c r="D32" s="96"/>
      <c r="E32" s="93"/>
    </row>
    <row r="33" spans="1:5" ht="12.75">
      <c r="A33" s="7"/>
      <c r="B33" s="85"/>
      <c r="C33" s="88"/>
      <c r="D33" s="96"/>
      <c r="E33" s="93"/>
    </row>
    <row r="34" spans="1:5" ht="12.75">
      <c r="A34" s="7"/>
      <c r="B34" s="85"/>
      <c r="C34" s="88"/>
      <c r="D34" s="96"/>
      <c r="E34" s="93"/>
    </row>
    <row r="35" spans="1:5" ht="12.75">
      <c r="A35" s="7"/>
      <c r="B35" s="85"/>
      <c r="C35" s="88"/>
      <c r="D35" s="96"/>
      <c r="E35" s="93"/>
    </row>
    <row r="36" spans="1:5" ht="12.75">
      <c r="A36" s="7"/>
      <c r="B36" s="106"/>
      <c r="C36" s="88"/>
      <c r="D36" s="96"/>
      <c r="E36" s="93"/>
    </row>
    <row r="37" spans="1:5" ht="12.75">
      <c r="A37" s="7"/>
      <c r="B37" s="106"/>
      <c r="C37" s="88"/>
      <c r="D37" s="96"/>
      <c r="E37" s="93"/>
    </row>
    <row r="38" spans="1:5" ht="12.75">
      <c r="A38" s="7"/>
      <c r="B38" s="106"/>
      <c r="C38" s="88"/>
      <c r="D38" s="96"/>
      <c r="E38" s="93"/>
    </row>
    <row r="39" spans="1:5" ht="12.75">
      <c r="A39" s="7"/>
      <c r="B39" s="106"/>
      <c r="C39" s="88"/>
      <c r="D39" s="96"/>
      <c r="E39" s="93"/>
    </row>
    <row r="40" spans="1:5" ht="12.75">
      <c r="A40" s="7"/>
      <c r="B40" s="106"/>
      <c r="C40" s="88"/>
      <c r="D40" s="96"/>
      <c r="E40" s="93"/>
    </row>
    <row r="41" spans="1:5" ht="12.75">
      <c r="A41" s="7"/>
      <c r="B41" s="106"/>
      <c r="C41" s="88"/>
      <c r="D41" s="96"/>
      <c r="E41" s="93"/>
    </row>
    <row r="42" spans="1:5" ht="12.75">
      <c r="A42" s="7"/>
      <c r="B42" s="106"/>
      <c r="C42" s="88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40" t="s">
        <v>40</v>
      </c>
      <c r="B1" s="140"/>
      <c r="C1" s="140"/>
      <c r="D1" s="140"/>
      <c r="E1" s="14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40" t="s">
        <v>41</v>
      </c>
      <c r="B1" s="140"/>
      <c r="C1" s="140"/>
      <c r="D1" s="140"/>
      <c r="E1" s="14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.75" customHeight="1">
      <c r="A2" s="137" t="s">
        <v>4</v>
      </c>
      <c r="B2" s="139" t="s">
        <v>0</v>
      </c>
      <c r="C2" s="139"/>
      <c r="D2" s="139"/>
      <c r="E2" s="139" t="s">
        <v>3</v>
      </c>
      <c r="F2" s="139"/>
      <c r="G2" s="139"/>
      <c r="H2" s="139" t="s">
        <v>11</v>
      </c>
      <c r="I2" s="139"/>
      <c r="J2" s="139"/>
    </row>
    <row r="3" spans="1:10" ht="38.25">
      <c r="A3" s="13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12</v>
      </c>
      <c r="C8" s="1">
        <v>260</v>
      </c>
      <c r="D8" s="11">
        <v>71862.8</v>
      </c>
      <c r="E8" s="1">
        <v>0</v>
      </c>
      <c r="F8" s="1">
        <v>0</v>
      </c>
      <c r="G8" s="11">
        <v>0</v>
      </c>
      <c r="H8" s="25">
        <f>B8+E8</f>
        <v>12</v>
      </c>
      <c r="I8" s="25">
        <f>C8+F8</f>
        <v>260</v>
      </c>
      <c r="J8" s="30">
        <f t="shared" si="2"/>
        <v>71862.8</v>
      </c>
    </row>
    <row r="9" spans="1:10" s="29" customFormat="1" ht="12.75">
      <c r="A9" s="1" t="s">
        <v>10</v>
      </c>
      <c r="B9" s="1">
        <v>17</v>
      </c>
      <c r="C9" s="1">
        <v>523</v>
      </c>
      <c r="D9" s="11">
        <v>332144</v>
      </c>
      <c r="E9" s="1">
        <v>0</v>
      </c>
      <c r="F9" s="1">
        <v>0</v>
      </c>
      <c r="G9" s="11">
        <v>0</v>
      </c>
      <c r="H9" s="25">
        <f t="shared" si="0"/>
        <v>17</v>
      </c>
      <c r="I9" s="25">
        <f t="shared" si="1"/>
        <v>523</v>
      </c>
      <c r="J9" s="30">
        <f t="shared" si="2"/>
        <v>332144</v>
      </c>
    </row>
    <row r="10" spans="1:13" ht="12.75">
      <c r="A10" s="1" t="s">
        <v>12</v>
      </c>
      <c r="B10" s="1">
        <v>13</v>
      </c>
      <c r="C10" s="1">
        <v>252</v>
      </c>
      <c r="D10" s="11">
        <v>127342.8</v>
      </c>
      <c r="E10" s="1">
        <v>0</v>
      </c>
      <c r="F10" s="1">
        <v>0</v>
      </c>
      <c r="G10" s="11">
        <v>0</v>
      </c>
      <c r="H10" s="25">
        <f t="shared" si="0"/>
        <v>13</v>
      </c>
      <c r="I10" s="25">
        <f t="shared" si="1"/>
        <v>252</v>
      </c>
      <c r="J10" s="30">
        <f t="shared" si="2"/>
        <v>127342.8</v>
      </c>
      <c r="M10" s="12"/>
    </row>
    <row r="11" spans="1:10" s="39" customFormat="1" ht="12.75">
      <c r="A11" s="25" t="s">
        <v>13</v>
      </c>
      <c r="B11" s="43">
        <v>11</v>
      </c>
      <c r="C11" s="43">
        <v>195</v>
      </c>
      <c r="D11" s="129">
        <v>62458</v>
      </c>
      <c r="E11" s="43">
        <v>1</v>
      </c>
      <c r="F11" s="43">
        <v>195</v>
      </c>
      <c r="G11" s="30">
        <v>20786.4</v>
      </c>
      <c r="H11" s="25">
        <f t="shared" si="0"/>
        <v>12</v>
      </c>
      <c r="I11" s="25">
        <f t="shared" si="1"/>
        <v>390</v>
      </c>
      <c r="J11" s="30">
        <f t="shared" si="2"/>
        <v>83244.4</v>
      </c>
    </row>
    <row r="12" spans="1:10" s="29" customFormat="1" ht="12.75">
      <c r="A12" s="1" t="s">
        <v>14</v>
      </c>
      <c r="B12" s="1">
        <v>15</v>
      </c>
      <c r="C12" s="1">
        <v>557</v>
      </c>
      <c r="D12" s="11">
        <v>461996</v>
      </c>
      <c r="E12" s="1">
        <v>0</v>
      </c>
      <c r="F12" s="1">
        <v>0</v>
      </c>
      <c r="G12" s="30">
        <v>0</v>
      </c>
      <c r="H12" s="25">
        <f t="shared" si="0"/>
        <v>15</v>
      </c>
      <c r="I12" s="25">
        <f t="shared" si="1"/>
        <v>557</v>
      </c>
      <c r="J12" s="30">
        <f t="shared" si="2"/>
        <v>461996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106</v>
      </c>
      <c r="C16" s="1">
        <f aca="true" t="shared" si="3" ref="C16:J16">SUM(C4:C15)</f>
        <v>2335</v>
      </c>
      <c r="D16" s="11">
        <f t="shared" si="3"/>
        <v>1196924.4</v>
      </c>
      <c r="E16" s="1">
        <f t="shared" si="3"/>
        <v>1</v>
      </c>
      <c r="F16" s="1">
        <f t="shared" si="3"/>
        <v>195</v>
      </c>
      <c r="G16" s="11">
        <f>SUM(G4:G15)</f>
        <v>20786.4</v>
      </c>
      <c r="H16" s="1">
        <f t="shared" si="3"/>
        <v>107</v>
      </c>
      <c r="I16" s="1">
        <f t="shared" si="3"/>
        <v>2530</v>
      </c>
      <c r="J16" s="11">
        <f t="shared" si="3"/>
        <v>1217710.8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4" t="s">
        <v>42</v>
      </c>
      <c r="B2" s="134"/>
      <c r="C2" s="134"/>
      <c r="D2" s="134"/>
      <c r="E2" s="134"/>
      <c r="F2" s="134"/>
      <c r="G2" s="134"/>
    </row>
    <row r="3" spans="1:7" ht="12.75">
      <c r="A3" s="137" t="s">
        <v>4</v>
      </c>
      <c r="B3" s="139" t="s">
        <v>0</v>
      </c>
      <c r="C3" s="139"/>
      <c r="D3" s="139" t="s">
        <v>3</v>
      </c>
      <c r="E3" s="139"/>
      <c r="F3" s="139" t="s">
        <v>11</v>
      </c>
      <c r="G3" s="139"/>
    </row>
    <row r="4" spans="1:7" ht="38.25">
      <c r="A4" s="13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 aca="true" t="shared" si="0" ref="F5:F17">B5+D5</f>
        <v>2</v>
      </c>
      <c r="G5" s="26">
        <f aca="true" t="shared" si="1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t="shared" si="0"/>
        <v>11</v>
      </c>
      <c r="G6" s="26">
        <f t="shared" si="1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0"/>
        <v>8</v>
      </c>
      <c r="G7" s="26">
        <f t="shared" si="1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0"/>
        <v>8</v>
      </c>
      <c r="G8" s="26">
        <f t="shared" si="1"/>
        <v>106.5</v>
      </c>
    </row>
    <row r="9" spans="1:7" ht="12.75">
      <c r="A9" s="1" t="s">
        <v>9</v>
      </c>
      <c r="B9" s="25">
        <v>18</v>
      </c>
      <c r="C9" s="25">
        <v>355</v>
      </c>
      <c r="D9" s="25">
        <v>0</v>
      </c>
      <c r="E9" s="25">
        <v>0</v>
      </c>
      <c r="F9" s="26">
        <f t="shared" si="0"/>
        <v>18</v>
      </c>
      <c r="G9" s="26">
        <f t="shared" si="1"/>
        <v>355</v>
      </c>
    </row>
    <row r="10" spans="1:7" ht="12.75">
      <c r="A10" s="1" t="s">
        <v>10</v>
      </c>
      <c r="B10" s="43">
        <v>11</v>
      </c>
      <c r="C10" s="43">
        <v>153</v>
      </c>
      <c r="D10" s="43">
        <v>0</v>
      </c>
      <c r="E10" s="43">
        <v>0</v>
      </c>
      <c r="F10" s="26">
        <f t="shared" si="0"/>
        <v>11</v>
      </c>
      <c r="G10" s="26">
        <f t="shared" si="1"/>
        <v>153</v>
      </c>
    </row>
    <row r="11" spans="1:7" ht="12.75">
      <c r="A11" s="1" t="s">
        <v>12</v>
      </c>
      <c r="B11" s="1">
        <v>14</v>
      </c>
      <c r="C11" s="1">
        <v>345</v>
      </c>
      <c r="D11" s="1">
        <v>0</v>
      </c>
      <c r="E11" s="1">
        <v>0</v>
      </c>
      <c r="F11" s="26">
        <f t="shared" si="0"/>
        <v>14</v>
      </c>
      <c r="G11" s="26">
        <f t="shared" si="1"/>
        <v>345</v>
      </c>
    </row>
    <row r="12" spans="1:7" s="39" customFormat="1" ht="12.75">
      <c r="A12" s="25" t="s">
        <v>13</v>
      </c>
      <c r="B12" s="130">
        <v>11</v>
      </c>
      <c r="C12" s="130">
        <v>153</v>
      </c>
      <c r="D12" s="130">
        <v>0</v>
      </c>
      <c r="E12" s="130">
        <v>0</v>
      </c>
      <c r="F12" s="26">
        <f t="shared" si="0"/>
        <v>11</v>
      </c>
      <c r="G12" s="26">
        <f t="shared" si="1"/>
        <v>153</v>
      </c>
    </row>
    <row r="13" spans="1:7" ht="12.75">
      <c r="A13" s="1" t="s">
        <v>14</v>
      </c>
      <c r="B13" s="1">
        <v>11</v>
      </c>
      <c r="C13" s="1">
        <v>155</v>
      </c>
      <c r="D13" s="1">
        <v>0</v>
      </c>
      <c r="E13" s="1">
        <v>0</v>
      </c>
      <c r="F13" s="43">
        <f t="shared" si="0"/>
        <v>11</v>
      </c>
      <c r="G13" s="43">
        <f t="shared" si="1"/>
        <v>155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94</v>
      </c>
      <c r="C17" s="1">
        <f>SUM(C5:C16)</f>
        <v>1643</v>
      </c>
      <c r="D17" s="1">
        <f>SUM(D5:D16)</f>
        <v>0</v>
      </c>
      <c r="E17" s="1">
        <f>SUM(E5:E16)</f>
        <v>0</v>
      </c>
      <c r="F17" s="1">
        <f t="shared" si="0"/>
        <v>94</v>
      </c>
      <c r="G17" s="1">
        <f t="shared" si="1"/>
        <v>1643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40" t="s">
        <v>30</v>
      </c>
      <c r="B3" s="140"/>
      <c r="C3" s="140"/>
      <c r="D3" s="140"/>
      <c r="E3" s="14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3" t="s">
        <v>29</v>
      </c>
      <c r="E6" s="88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3" t="s">
        <v>29</v>
      </c>
      <c r="E7" s="88">
        <v>7767</v>
      </c>
    </row>
    <row r="8" spans="1:5" s="8" customFormat="1" ht="45">
      <c r="A8" s="20">
        <f aca="true" t="shared" si="0" ref="A8:A14">A7+1</f>
        <v>3</v>
      </c>
      <c r="B8" s="117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17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8"/>
    </row>
    <row r="13" spans="1:5" s="8" customFormat="1" ht="11.25">
      <c r="A13" s="20">
        <f t="shared" si="0"/>
        <v>8</v>
      </c>
      <c r="B13" s="86"/>
      <c r="C13" s="64"/>
      <c r="D13" s="93"/>
      <c r="E13" s="88"/>
    </row>
    <row r="14" spans="1:5" s="8" customFormat="1" ht="11.25">
      <c r="A14" s="20">
        <f t="shared" si="0"/>
        <v>9</v>
      </c>
      <c r="B14" s="86"/>
      <c r="C14" s="64"/>
      <c r="D14" s="93"/>
      <c r="E14" s="88"/>
    </row>
    <row r="15" spans="1:5" s="8" customFormat="1" ht="11.25">
      <c r="A15" s="20"/>
      <c r="B15" s="114"/>
      <c r="C15" s="113"/>
      <c r="D15" s="115"/>
      <c r="E15" s="116"/>
    </row>
    <row r="16" spans="1:5" s="8" customFormat="1" ht="11.25">
      <c r="A16" s="20"/>
      <c r="B16" s="79"/>
      <c r="C16" s="113"/>
      <c r="D16" s="64"/>
      <c r="E16" s="82"/>
    </row>
    <row r="17" spans="1:5" s="8" customFormat="1" ht="11.25">
      <c r="A17" s="20"/>
      <c r="B17" s="79"/>
      <c r="C17" s="93"/>
      <c r="D17" s="93"/>
      <c r="E17" s="67"/>
    </row>
    <row r="18" spans="1:5" s="8" customFormat="1" ht="11.25">
      <c r="A18" s="20"/>
      <c r="B18" s="79"/>
      <c r="C18" s="93"/>
      <c r="D18" s="93"/>
      <c r="E18" s="71"/>
    </row>
    <row r="19" spans="1:5" s="8" customFormat="1" ht="11.25">
      <c r="A19" s="20"/>
      <c r="B19" s="79"/>
      <c r="C19" s="93"/>
      <c r="D19" s="93"/>
      <c r="E19" s="71"/>
    </row>
    <row r="20" spans="1:5" s="8" customFormat="1" ht="11.25">
      <c r="A20" s="20"/>
      <c r="B20" s="79"/>
      <c r="C20" s="93"/>
      <c r="D20" s="93"/>
      <c r="E20" s="82"/>
    </row>
    <row r="21" spans="1:5" s="8" customFormat="1" ht="11.25">
      <c r="A21" s="20"/>
      <c r="B21" s="79"/>
      <c r="C21" s="93"/>
      <c r="D21" s="93"/>
      <c r="E21" s="82"/>
    </row>
    <row r="22" spans="1:5" s="8" customFormat="1" ht="11.25">
      <c r="A22" s="20"/>
      <c r="B22" s="79"/>
      <c r="C22" s="93"/>
      <c r="D22" s="93"/>
      <c r="E22" s="82"/>
    </row>
    <row r="23" spans="1:5" s="8" customFormat="1" ht="11.25">
      <c r="A23" s="20"/>
      <c r="B23" s="79"/>
      <c r="C23" s="93"/>
      <c r="D23" s="93"/>
      <c r="E23" s="71"/>
    </row>
    <row r="24" spans="1:5" s="8" customFormat="1" ht="11.25">
      <c r="A24" s="20"/>
      <c r="B24" s="79"/>
      <c r="C24" s="93"/>
      <c r="D24" s="93"/>
      <c r="E24" s="71"/>
    </row>
    <row r="25" spans="1:5" s="8" customFormat="1" ht="11.25">
      <c r="A25" s="20"/>
      <c r="B25" s="79"/>
      <c r="C25" s="93"/>
      <c r="D25" s="93"/>
      <c r="E25" s="71"/>
    </row>
    <row r="26" spans="1:5" s="8" customFormat="1" ht="11.25">
      <c r="A26" s="20"/>
      <c r="B26" s="79"/>
      <c r="C26" s="93"/>
      <c r="D26" s="93"/>
      <c r="E26" s="82"/>
    </row>
    <row r="27" spans="1:5" ht="12.75">
      <c r="A27" s="20"/>
      <c r="B27" s="79"/>
      <c r="C27" s="93"/>
      <c r="D27" s="93"/>
      <c r="E27" s="24"/>
    </row>
    <row r="28" spans="1:5" ht="12.75">
      <c r="A28" s="20"/>
      <c r="B28" s="79"/>
      <c r="C28" s="93"/>
      <c r="D28" s="93"/>
      <c r="E28" s="82"/>
    </row>
    <row r="29" spans="1:5" ht="12.75">
      <c r="A29" s="20"/>
      <c r="B29" s="79"/>
      <c r="C29" s="93"/>
      <c r="D29" s="93"/>
      <c r="E29" s="82"/>
    </row>
    <row r="30" spans="1:5" ht="12.75">
      <c r="A30" s="20"/>
      <c r="B30" s="79"/>
      <c r="C30" s="93"/>
      <c r="D30" s="93"/>
      <c r="E30" s="71"/>
    </row>
    <row r="31" spans="1:5" ht="12.75">
      <c r="A31" s="20"/>
      <c r="B31" s="79"/>
      <c r="C31" s="93"/>
      <c r="D31" s="93"/>
      <c r="E31" s="71"/>
    </row>
    <row r="32" spans="1:5" ht="12.75">
      <c r="A32" s="20"/>
      <c r="B32" s="79"/>
      <c r="C32" s="93"/>
      <c r="D32" s="93"/>
      <c r="E32" s="82"/>
    </row>
    <row r="33" spans="1:5" ht="12.75">
      <c r="A33" s="20"/>
      <c r="B33" s="79"/>
      <c r="C33" s="93"/>
      <c r="D33" s="93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40" t="s">
        <v>31</v>
      </c>
      <c r="B3" s="140"/>
      <c r="C3" s="140"/>
      <c r="D3" s="140"/>
      <c r="E3" s="14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18" t="s">
        <v>29</v>
      </c>
      <c r="E6" s="82">
        <v>550</v>
      </c>
    </row>
    <row r="7" spans="1:5" s="8" customFormat="1" ht="45">
      <c r="A7" s="7">
        <f>A6+1</f>
        <v>2</v>
      </c>
      <c r="B7" s="117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19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40" t="s">
        <v>32</v>
      </c>
      <c r="B1" s="140"/>
      <c r="C1" s="140"/>
      <c r="D1" s="140"/>
      <c r="E1" s="14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17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40" t="s">
        <v>33</v>
      </c>
      <c r="B1" s="140"/>
      <c r="C1" s="140"/>
      <c r="D1" s="140"/>
      <c r="E1" s="14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8">
        <v>550</v>
      </c>
      <c r="D8" s="64">
        <v>15</v>
      </c>
      <c r="E8" s="93" t="s">
        <v>29</v>
      </c>
    </row>
    <row r="9" spans="1:5" ht="67.5">
      <c r="A9" s="7">
        <f t="shared" si="0"/>
        <v>7</v>
      </c>
      <c r="B9" s="79" t="s">
        <v>75</v>
      </c>
      <c r="C9" s="88">
        <v>550</v>
      </c>
      <c r="D9" s="64">
        <v>15</v>
      </c>
      <c r="E9" s="93" t="s">
        <v>29</v>
      </c>
    </row>
    <row r="10" spans="1:5" ht="67.5">
      <c r="A10" s="7">
        <f t="shared" si="0"/>
        <v>8</v>
      </c>
      <c r="B10" s="79" t="s">
        <v>76</v>
      </c>
      <c r="C10" s="88">
        <v>20786.4</v>
      </c>
      <c r="D10" s="64">
        <v>15</v>
      </c>
      <c r="E10" s="93" t="s">
        <v>29</v>
      </c>
    </row>
    <row r="11" spans="1:5" ht="67.5">
      <c r="A11" s="7">
        <f t="shared" si="0"/>
        <v>9</v>
      </c>
      <c r="B11" s="79" t="s">
        <v>77</v>
      </c>
      <c r="C11" s="88">
        <v>550</v>
      </c>
      <c r="D11" s="64">
        <v>15</v>
      </c>
      <c r="E11" s="93" t="s">
        <v>29</v>
      </c>
    </row>
    <row r="12" spans="1:5" ht="101.25">
      <c r="A12" s="7">
        <f t="shared" si="0"/>
        <v>10</v>
      </c>
      <c r="B12" s="79" t="s">
        <v>78</v>
      </c>
      <c r="C12" s="88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41" t="s">
        <v>34</v>
      </c>
      <c r="B1" s="141"/>
      <c r="C1" s="141"/>
      <c r="D1" s="141"/>
      <c r="E1" s="14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103">
        <v>43599</v>
      </c>
      <c r="D3" s="64">
        <v>15</v>
      </c>
      <c r="E3" s="64" t="s">
        <v>84</v>
      </c>
    </row>
    <row r="4" spans="1:5" ht="67.5">
      <c r="A4" s="7">
        <f aca="true" t="shared" si="0" ref="A4:A14">A3+1</f>
        <v>2</v>
      </c>
      <c r="B4" s="79" t="s">
        <v>96</v>
      </c>
      <c r="C4" s="121">
        <v>43612</v>
      </c>
      <c r="D4" s="64">
        <v>15</v>
      </c>
      <c r="E4" s="64" t="s">
        <v>29</v>
      </c>
    </row>
    <row r="5" spans="1:5" ht="67.5">
      <c r="A5" s="7">
        <f t="shared" si="0"/>
        <v>3</v>
      </c>
      <c r="B5" s="79" t="s">
        <v>88</v>
      </c>
      <c r="C5" s="122">
        <v>43598</v>
      </c>
      <c r="D5" s="64">
        <v>10</v>
      </c>
      <c r="E5" s="64" t="s">
        <v>29</v>
      </c>
    </row>
    <row r="6" spans="1:5" ht="67.5">
      <c r="A6" s="7">
        <f t="shared" si="0"/>
        <v>4</v>
      </c>
      <c r="B6" s="79" t="s">
        <v>89</v>
      </c>
      <c r="C6" s="122">
        <v>43592</v>
      </c>
      <c r="D6" s="64">
        <v>15</v>
      </c>
      <c r="E6" s="64" t="s">
        <v>29</v>
      </c>
    </row>
    <row r="7" spans="1:5" ht="78.75">
      <c r="A7" s="7">
        <f t="shared" si="0"/>
        <v>5</v>
      </c>
      <c r="B7" s="79" t="s">
        <v>90</v>
      </c>
      <c r="C7" s="122">
        <v>43598</v>
      </c>
      <c r="D7" s="64">
        <v>15</v>
      </c>
      <c r="E7" s="64" t="s">
        <v>29</v>
      </c>
    </row>
    <row r="8" spans="1:5" ht="56.25">
      <c r="A8" s="7">
        <f t="shared" si="0"/>
        <v>6</v>
      </c>
      <c r="B8" s="79" t="s">
        <v>91</v>
      </c>
      <c r="C8" s="84">
        <v>43600</v>
      </c>
      <c r="D8" s="64">
        <v>15</v>
      </c>
      <c r="E8" s="64" t="s">
        <v>29</v>
      </c>
    </row>
    <row r="9" spans="1:5" ht="78.75">
      <c r="A9" s="7">
        <f t="shared" si="0"/>
        <v>7</v>
      </c>
      <c r="B9" s="79" t="s">
        <v>92</v>
      </c>
      <c r="C9" s="103">
        <v>43608</v>
      </c>
      <c r="D9" s="64">
        <v>100</v>
      </c>
      <c r="E9" s="64" t="s">
        <v>85</v>
      </c>
    </row>
    <row r="10" spans="1:5" ht="67.5">
      <c r="A10" s="7">
        <f t="shared" si="0"/>
        <v>8</v>
      </c>
      <c r="B10" s="79" t="s">
        <v>93</v>
      </c>
      <c r="C10" s="122">
        <v>43605</v>
      </c>
      <c r="D10" s="64">
        <v>15</v>
      </c>
      <c r="E10" s="64" t="s">
        <v>29</v>
      </c>
    </row>
    <row r="11" spans="1:5" ht="56.25">
      <c r="A11" s="7">
        <f t="shared" si="0"/>
        <v>9</v>
      </c>
      <c r="B11" s="79" t="s">
        <v>97</v>
      </c>
      <c r="C11" s="103">
        <v>43605</v>
      </c>
      <c r="D11" s="64">
        <v>15</v>
      </c>
      <c r="E11" s="64" t="s">
        <v>29</v>
      </c>
    </row>
    <row r="12" spans="1:5" ht="45">
      <c r="A12" s="7">
        <f t="shared" si="0"/>
        <v>10</v>
      </c>
      <c r="B12" s="79" t="s">
        <v>94</v>
      </c>
      <c r="C12" s="84">
        <v>43606</v>
      </c>
      <c r="D12" s="64">
        <v>15</v>
      </c>
      <c r="E12" s="64" t="s">
        <v>29</v>
      </c>
    </row>
    <row r="13" spans="1:5" ht="67.5">
      <c r="A13" s="7">
        <f t="shared" si="0"/>
        <v>11</v>
      </c>
      <c r="B13" s="120" t="s">
        <v>95</v>
      </c>
      <c r="C13" s="123">
        <v>43606</v>
      </c>
      <c r="D13" s="64">
        <v>15</v>
      </c>
      <c r="E13" s="64" t="s">
        <v>84</v>
      </c>
    </row>
    <row r="14" spans="1:5" ht="56.25">
      <c r="A14" s="7">
        <f t="shared" si="0"/>
        <v>12</v>
      </c>
      <c r="B14" s="120" t="s">
        <v>98</v>
      </c>
      <c r="C14" s="121">
        <v>43615</v>
      </c>
      <c r="D14" s="64">
        <v>15</v>
      </c>
      <c r="E14" s="64" t="s">
        <v>29</v>
      </c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G6" sqref="G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40" t="s">
        <v>35</v>
      </c>
      <c r="B1" s="140"/>
      <c r="C1" s="140"/>
      <c r="D1" s="140"/>
      <c r="E1" s="14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>
        <v>1</v>
      </c>
      <c r="B3" s="86" t="s">
        <v>113</v>
      </c>
      <c r="C3" s="124">
        <v>20712</v>
      </c>
      <c r="D3" s="85">
        <v>20</v>
      </c>
      <c r="E3" s="93" t="s">
        <v>29</v>
      </c>
    </row>
    <row r="4" spans="1:5" ht="45">
      <c r="A4" s="75">
        <f>A3+1</f>
        <v>2</v>
      </c>
      <c r="B4" s="79" t="s">
        <v>99</v>
      </c>
      <c r="C4" s="124">
        <v>154304.4</v>
      </c>
      <c r="D4" s="64">
        <v>149</v>
      </c>
      <c r="E4" s="64" t="s">
        <v>29</v>
      </c>
    </row>
    <row r="5" spans="1:5" ht="67.5">
      <c r="A5" s="75">
        <f aca="true" t="shared" si="0" ref="A5:A19">A4+1</f>
        <v>3</v>
      </c>
      <c r="B5" s="120" t="s">
        <v>100</v>
      </c>
      <c r="C5" s="124">
        <v>550</v>
      </c>
      <c r="D5" s="64">
        <v>15</v>
      </c>
      <c r="E5" s="64" t="s">
        <v>29</v>
      </c>
    </row>
    <row r="6" spans="1:5" ht="78.75">
      <c r="A6" s="75">
        <f t="shared" si="0"/>
        <v>4</v>
      </c>
      <c r="B6" s="120" t="s">
        <v>101</v>
      </c>
      <c r="C6" s="124">
        <v>550</v>
      </c>
      <c r="D6" s="64">
        <v>15</v>
      </c>
      <c r="E6" s="64" t="s">
        <v>29</v>
      </c>
    </row>
    <row r="7" spans="1:5" ht="56.25">
      <c r="A7" s="75">
        <f t="shared" si="0"/>
        <v>5</v>
      </c>
      <c r="B7" s="120" t="s">
        <v>102</v>
      </c>
      <c r="C7" s="124">
        <v>550</v>
      </c>
      <c r="D7" s="64">
        <v>15</v>
      </c>
      <c r="E7" s="103" t="s">
        <v>29</v>
      </c>
    </row>
    <row r="8" spans="1:5" ht="78.75">
      <c r="A8" s="75">
        <f t="shared" si="0"/>
        <v>6</v>
      </c>
      <c r="B8" s="120" t="s">
        <v>103</v>
      </c>
      <c r="C8" s="124">
        <v>94500</v>
      </c>
      <c r="D8" s="64">
        <v>150</v>
      </c>
      <c r="E8" s="64" t="s">
        <v>85</v>
      </c>
    </row>
    <row r="9" spans="1:5" ht="45">
      <c r="A9" s="75">
        <f t="shared" si="0"/>
        <v>7</v>
      </c>
      <c r="B9" s="64" t="s">
        <v>104</v>
      </c>
      <c r="C9" s="124">
        <v>550</v>
      </c>
      <c r="D9" s="64">
        <v>15</v>
      </c>
      <c r="E9" s="103" t="s">
        <v>29</v>
      </c>
    </row>
    <row r="10" spans="1:5" ht="90">
      <c r="A10" s="75">
        <f t="shared" si="0"/>
        <v>8</v>
      </c>
      <c r="B10" s="120" t="s">
        <v>105</v>
      </c>
      <c r="C10" s="124">
        <v>550</v>
      </c>
      <c r="D10" s="64">
        <v>15</v>
      </c>
      <c r="E10" s="64" t="s">
        <v>29</v>
      </c>
    </row>
    <row r="11" spans="1:5" ht="56.25">
      <c r="A11" s="75">
        <f t="shared" si="0"/>
        <v>9</v>
      </c>
      <c r="B11" s="64" t="s">
        <v>106</v>
      </c>
      <c r="C11" s="124">
        <v>550</v>
      </c>
      <c r="D11" s="64">
        <v>15</v>
      </c>
      <c r="E11" s="103" t="s">
        <v>29</v>
      </c>
    </row>
    <row r="12" spans="1:5" ht="67.5">
      <c r="A12" s="75">
        <f t="shared" si="0"/>
        <v>10</v>
      </c>
      <c r="B12" s="120" t="s">
        <v>107</v>
      </c>
      <c r="C12" s="124">
        <v>550</v>
      </c>
      <c r="D12" s="125">
        <v>15</v>
      </c>
      <c r="E12" s="64" t="s">
        <v>29</v>
      </c>
    </row>
    <row r="13" spans="1:5" ht="56.25">
      <c r="A13" s="75">
        <f t="shared" si="0"/>
        <v>11</v>
      </c>
      <c r="B13" s="120" t="s">
        <v>108</v>
      </c>
      <c r="C13" s="124">
        <v>20786.4</v>
      </c>
      <c r="D13" s="125">
        <v>15</v>
      </c>
      <c r="E13" s="64" t="s">
        <v>29</v>
      </c>
    </row>
    <row r="14" spans="1:5" ht="67.5">
      <c r="A14" s="75">
        <f t="shared" si="0"/>
        <v>12</v>
      </c>
      <c r="B14" s="64" t="s">
        <v>109</v>
      </c>
      <c r="C14" s="124">
        <v>550</v>
      </c>
      <c r="D14" s="125">
        <v>15</v>
      </c>
      <c r="E14" s="64" t="s">
        <v>29</v>
      </c>
    </row>
    <row r="15" spans="1:5" ht="56.25">
      <c r="A15" s="75">
        <f t="shared" si="0"/>
        <v>13</v>
      </c>
      <c r="B15" s="120" t="s">
        <v>110</v>
      </c>
      <c r="C15" s="124">
        <v>550</v>
      </c>
      <c r="D15" s="125">
        <v>15</v>
      </c>
      <c r="E15" s="64" t="s">
        <v>29</v>
      </c>
    </row>
    <row r="16" spans="1:5" ht="56.25">
      <c r="A16" s="75">
        <f t="shared" si="0"/>
        <v>14</v>
      </c>
      <c r="B16" s="120" t="s">
        <v>114</v>
      </c>
      <c r="C16" s="124">
        <v>17895.6</v>
      </c>
      <c r="D16" s="125">
        <v>9</v>
      </c>
      <c r="E16" s="64" t="s">
        <v>29</v>
      </c>
    </row>
    <row r="17" spans="1:5" ht="101.25">
      <c r="A17" s="75">
        <f t="shared" si="0"/>
        <v>15</v>
      </c>
      <c r="B17" s="117" t="s">
        <v>111</v>
      </c>
      <c r="C17" s="124">
        <v>17895.6</v>
      </c>
      <c r="D17" s="125">
        <v>15</v>
      </c>
      <c r="E17" s="64" t="s">
        <v>29</v>
      </c>
    </row>
    <row r="18" spans="1:5" ht="67.5">
      <c r="A18" s="75">
        <f t="shared" si="0"/>
        <v>16</v>
      </c>
      <c r="B18" s="85" t="s">
        <v>112</v>
      </c>
      <c r="C18" s="124">
        <v>550</v>
      </c>
      <c r="D18" s="126">
        <v>15</v>
      </c>
      <c r="E18" s="93" t="s">
        <v>29</v>
      </c>
    </row>
    <row r="19" spans="1:5" ht="67.5">
      <c r="A19" s="75">
        <f t="shared" si="0"/>
        <v>17</v>
      </c>
      <c r="B19" s="127" t="s">
        <v>115</v>
      </c>
      <c r="C19" s="124">
        <v>550</v>
      </c>
      <c r="D19" s="125">
        <v>15</v>
      </c>
      <c r="E19" s="64" t="s">
        <v>29</v>
      </c>
    </row>
    <row r="20" spans="1:5" ht="12.75">
      <c r="A20" s="75"/>
      <c r="B20" s="86"/>
      <c r="C20" s="88"/>
      <c r="D20" s="90"/>
      <c r="E20" s="93"/>
    </row>
    <row r="21" spans="1:5" ht="12.75">
      <c r="A21" s="75"/>
      <c r="B21" s="86"/>
      <c r="C21" s="89"/>
      <c r="D21" s="90"/>
      <c r="E21" s="93"/>
    </row>
    <row r="22" spans="1:5" ht="12.75">
      <c r="A22" s="75"/>
      <c r="B22" s="86"/>
      <c r="C22" s="89"/>
      <c r="D22" s="90"/>
      <c r="E22" s="93"/>
    </row>
    <row r="23" spans="1:5" ht="12.75">
      <c r="A23" s="75"/>
      <c r="B23" s="86"/>
      <c r="C23" s="89"/>
      <c r="D23" s="90"/>
      <c r="E23" s="93"/>
    </row>
    <row r="24" spans="1:5" ht="12.75">
      <c r="A24" s="75"/>
      <c r="B24" s="86"/>
      <c r="C24" s="89"/>
      <c r="D24" s="91"/>
      <c r="E24" s="93"/>
    </row>
    <row r="25" spans="1:5" ht="12.75">
      <c r="A25" s="75"/>
      <c r="B25" s="87"/>
      <c r="C25" s="88"/>
      <c r="D25" s="92"/>
      <c r="E25" s="93"/>
    </row>
    <row r="26" spans="1:5" ht="12.75">
      <c r="A26" s="75"/>
      <c r="B26" s="87"/>
      <c r="C26" s="88"/>
      <c r="D26" s="92"/>
      <c r="E26" s="93"/>
    </row>
    <row r="27" spans="1:5" ht="12.75">
      <c r="A27" s="75"/>
      <c r="B27" s="87"/>
      <c r="C27" s="88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2019-10-29T12:16:54Z</dcterms:modified>
  <cp:category/>
  <cp:version/>
  <cp:contentType/>
  <cp:contentStatus/>
</cp:coreProperties>
</file>