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<sst xmlns="http://schemas.openxmlformats.org/spreadsheetml/2006/main" count="23" uniqueCount="16">
  <si>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</si>
  <si>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</si>
  <si>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</si>
  <si>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</si>
  <si>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</si>
  <si>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</si>
  <si>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</si>
  <si>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</si>
  <si>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</si>
  <si>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</si>
  <si>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 xml:space="preserve"> Величина резервируемой максимальной мощности за 3 квартал 2020 г</t>
  </si>
  <si>
    <t>Резервируемая мощность,   на 01.07.20</t>
  </si>
  <si>
    <t>Резервируемая мощность,   на 01.08.20</t>
  </si>
  <si>
    <t>Резервируемая мощность,   на 01.09.20</t>
  </si>
  <si>
    <t xml:space="preserve">Средняя резервируемая мощность, за 3 кв 2020г   </t>
  </si>
  <si>
    <t>Данные об усредненной за квартал величине резервируемой максимальной мощности за 3 кв. 2020г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</si>
</sst>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1" fontId="0" fillId="34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F40" sqref="F40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1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6" spans="1:9" ht="11.25" customHeight="1">
      <c r="A6" s="29" t="s">
        <v>0</v>
      </c>
      <c r="B6" s="30"/>
      <c r="C6" s="31"/>
      <c r="D6" s="25" t="s">
        <v>1</v>
      </c>
      <c r="E6" s="25" t="s">
        <v>6</v>
      </c>
      <c r="F6" s="25" t="s">
        <v>11</v>
      </c>
      <c r="G6" s="25" t="s">
        <v>12</v>
      </c>
      <c r="H6" s="25" t="s">
        <v>13</v>
      </c>
      <c r="I6" s="25" t="s">
        <v>14</v>
      </c>
    </row>
    <row r="7" spans="1:18" ht="43.5" customHeight="1">
      <c r="A7" s="32"/>
      <c r="B7" s="33"/>
      <c r="C7" s="34"/>
      <c r="D7" s="26"/>
      <c r="E7" s="26"/>
      <c r="F7" s="26"/>
      <c r="G7" s="35"/>
      <c r="H7" s="35"/>
      <c r="I7" s="35"/>
      <c r="N7" s="1"/>
      <c r="O7" s="1"/>
      <c r="P7" s="1"/>
      <c r="Q7" s="1"/>
      <c r="R7" s="1"/>
    </row>
    <row r="8" spans="1:18" ht="11.25" customHeight="1">
      <c r="A8" s="21"/>
      <c r="B8" s="21"/>
      <c r="C8" s="2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2" t="s">
        <v>7</v>
      </c>
      <c r="B9" s="21"/>
      <c r="C9" s="21"/>
      <c r="D9" s="2" t="s">
        <v>4</v>
      </c>
      <c r="E9" s="2">
        <v>1325</v>
      </c>
      <c r="F9" s="2">
        <f>E9-Лист1!D2</f>
        <v>943</v>
      </c>
      <c r="G9" s="2">
        <f>E9-Лист1!E2</f>
        <v>1026</v>
      </c>
      <c r="H9" s="19">
        <f>E9-Лист1!F2</f>
        <v>966.578947368421</v>
      </c>
      <c r="I9" s="3">
        <f>(F9+G9+H9)/3</f>
        <v>978.5263157894736</v>
      </c>
      <c r="N9" s="1"/>
      <c r="O9" s="1"/>
      <c r="P9" s="1"/>
      <c r="Q9" s="1"/>
      <c r="R9" s="1"/>
    </row>
    <row r="10" spans="1:18" ht="11.25" customHeight="1">
      <c r="A10" s="23" t="s">
        <v>8</v>
      </c>
      <c r="B10" s="24"/>
      <c r="C10" s="24"/>
      <c r="D10" s="2" t="s">
        <v>4</v>
      </c>
      <c r="E10" s="2">
        <v>1120</v>
      </c>
      <c r="F10" s="2">
        <f>E10-Лист1!D3</f>
        <v>1059</v>
      </c>
      <c r="G10" s="2">
        <f>E10-Лист1!E3</f>
        <v>1062</v>
      </c>
      <c r="H10" s="19">
        <f>E10-Лист1!F3</f>
        <v>1057.3684210526317</v>
      </c>
      <c r="I10" s="3">
        <f>(F10+G10+H10)/3</f>
        <v>1059.4561403508771</v>
      </c>
      <c r="N10" s="4"/>
      <c r="O10" s="5"/>
      <c r="P10" s="5"/>
      <c r="Q10" s="5"/>
      <c r="R10" s="5"/>
    </row>
    <row r="11" spans="1:18" ht="11.25" customHeight="1">
      <c r="A11" s="23" t="s">
        <v>9</v>
      </c>
      <c r="B11" s="24"/>
      <c r="C11" s="24"/>
      <c r="D11" s="2" t="s">
        <v>4</v>
      </c>
      <c r="E11" s="2">
        <v>1280</v>
      </c>
      <c r="F11" s="2">
        <f>E11-Лист1!D4</f>
        <v>683</v>
      </c>
      <c r="G11" s="2">
        <f>E11-Лист1!E4</f>
        <v>684</v>
      </c>
      <c r="H11" s="19">
        <f>E11-Лист1!F4</f>
        <v>652.1052631578947</v>
      </c>
      <c r="I11" s="3">
        <f>(F11+G11+H11)/3</f>
        <v>673.0350877192982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36" t="s">
        <v>15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3:18" s="6" customFormat="1" ht="18">
      <c r="C14" s="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5" t="s">
        <v>1</v>
      </c>
      <c r="E16" s="16"/>
      <c r="F16" s="25" t="str">
        <f>F6</f>
        <v>Резервируемая мощность,   на 01.07.20</v>
      </c>
      <c r="G16" s="25" t="str">
        <f>G6</f>
        <v>Резервируемая мощность,   на 01.08.20</v>
      </c>
      <c r="H16" s="25" t="str">
        <f>H6</f>
        <v>Резервируемая мощность,   на 01.09.20</v>
      </c>
      <c r="I16" s="25" t="str">
        <f>I6</f>
        <v>Средняя резервируемая мощность, за 3 кв 2020г   </v>
      </c>
    </row>
    <row r="17" spans="3:9" s="6" customFormat="1" ht="43.5" customHeight="1">
      <c r="C17" s="11"/>
      <c r="D17" s="26"/>
      <c r="E17" s="17"/>
      <c r="F17" s="26"/>
      <c r="G17" s="35"/>
      <c r="H17" s="35"/>
      <c r="I17" s="35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2685</v>
      </c>
      <c r="G19" s="3">
        <f>G9+G10+G11</f>
        <v>2772</v>
      </c>
      <c r="H19" s="3">
        <f>H9+H10+H11</f>
        <v>2676.0526315789475</v>
      </c>
      <c r="I19" s="3">
        <f>SUM(F19:H19)/3</f>
        <v>2711.0175438596493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G6:G7"/>
    <mergeCell ref="H6:H7"/>
    <mergeCell ref="I16:I17"/>
    <mergeCell ref="D13:R14"/>
    <mergeCell ref="D16:D17"/>
    <mergeCell ref="F16:F17"/>
    <mergeCell ref="G16:G17"/>
    <mergeCell ref="H16:H17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E8" sqref="E8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2"/>
      <c r="B1" s="21"/>
      <c r="C1" s="21"/>
      <c r="D1">
        <v>1</v>
      </c>
      <c r="E1">
        <v>2</v>
      </c>
      <c r="F1">
        <v>3</v>
      </c>
    </row>
    <row r="2" spans="1:13" ht="11.25" customHeight="1">
      <c r="A2" s="22" t="s">
        <v>7</v>
      </c>
      <c r="B2" s="21"/>
      <c r="C2" s="21"/>
      <c r="D2" s="37">
        <v>382</v>
      </c>
      <c r="E2" s="37">
        <v>299</v>
      </c>
      <c r="F2" s="20">
        <f>(D2+E2)/1.9</f>
        <v>358.42105263157896</v>
      </c>
      <c r="H2" s="18"/>
      <c r="I2" s="18"/>
      <c r="J2" s="18"/>
      <c r="K2" s="6"/>
      <c r="L2" s="6"/>
      <c r="M2" s="6"/>
    </row>
    <row r="3" spans="1:13" ht="11.25" customHeight="1">
      <c r="A3" s="23" t="s">
        <v>8</v>
      </c>
      <c r="B3" s="24"/>
      <c r="C3" s="24"/>
      <c r="D3" s="37">
        <v>61</v>
      </c>
      <c r="E3" s="37">
        <v>58</v>
      </c>
      <c r="F3" s="20">
        <f>(D3+E3)/1.9</f>
        <v>62.631578947368425</v>
      </c>
      <c r="H3" s="18"/>
      <c r="I3" s="18"/>
      <c r="J3" s="18"/>
      <c r="K3" s="6"/>
      <c r="L3" s="6"/>
      <c r="M3" s="6"/>
    </row>
    <row r="4" spans="1:13" ht="11.25" customHeight="1">
      <c r="A4" s="23" t="s">
        <v>9</v>
      </c>
      <c r="B4" s="24"/>
      <c r="C4" s="24"/>
      <c r="D4" s="38">
        <v>597</v>
      </c>
      <c r="E4" s="37">
        <v>596</v>
      </c>
      <c r="F4" s="20">
        <f>(D4+E4)/1.9</f>
        <v>627.8947368421053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2020-09-25T08:41:19Z</dcterms:modified>
  <cp:category/>
  <cp:version/>
  <cp:contentType/>
  <cp:contentStatus/>
</cp:coreProperties>
</file>