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3 кв на сервер " sheetId="1" r:id="rId1"/>
    <sheet name="Лист1" sheetId="2" r:id="rId2"/>
  </sheets>
  <definedNames>
    <definedName name="_xlnm._FilterDatabase" localSheetId="0" hidden="1">'3 кв на сервер '!$D$8:$D$16</definedName>
  </definedNames>
  <calcPr fullCalcOnLoad="1"/>
</workbook>
</file>

<file path=xl/sharedStrings.xml><?xml version="1.0" encoding="utf-8"?>
<sst xmlns="http://schemas.openxmlformats.org/spreadsheetml/2006/main" count="38" uniqueCount="21">
  <si>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</si>
  <si>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</si>
  <si>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</si>
  <si>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</si>
  <si>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</si>
  <si>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</si>
  <si>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</si>
  <si>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РПЦ</t>
  </si>
  <si>
    <t>Карельский Монолит</t>
  </si>
  <si>
    <t>РЭК Лента</t>
  </si>
  <si>
    <t>Мерецкова 11 ТЕТРИС</t>
  </si>
  <si>
    <t>Славмо</t>
  </si>
  <si>
    <t>ИП Роздухов Максим Евгеньевич</t>
  </si>
  <si>
    <t>ООО Строительное предприятие "Спасение"</t>
  </si>
  <si>
    <t xml:space="preserve"> Величина резервируемой максимальной мощности за 3 квартал 2023 г</t>
  </si>
  <si>
    <t>Резервируемая мощность,   на 01.07.23</t>
  </si>
  <si>
    <t>Резервируемая мощность,   на 01.08.23</t>
  </si>
  <si>
    <t>Резервируемая мощность,   на 01.09.23</t>
  </si>
  <si>
    <t xml:space="preserve">Средняя резервируемая мощность, за 3 кв 2023г   </t>
  </si>
  <si>
    <t>Данные об усредненной за квартал величине резервируемой максимальной мощности за 3 кв. 2023 г по уровню напряжения</t>
  </si>
  <si>
    <t>ООО "Карелэнергомонтаж" (дог. 2676.0)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</si>
</sst>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9" fontId="8" fillId="0" borderId="0" applyBorder="0">
      <alignment vertical="top"/>
      <protection/>
    </xf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3" xfId="0" applyNumberFormat="1" applyFill="1" applyBorder="1" applyAlignment="1">
      <alignment horizontal="left" vertical="top" wrapText="1"/>
    </xf>
    <xf numFmtId="0" fontId="0" fillId="0" borderId="14" xfId="0" applyNumberForma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2"/>
  <sheetViews>
    <sheetView tabSelected="1" zoomScalePageLayoutView="0" workbookViewId="0" topLeftCell="A1">
      <selection activeCell="C23" sqref="C23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48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1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6" spans="1:9" ht="11.25" customHeight="1">
      <c r="A6" s="50" t="s">
        <v>0</v>
      </c>
      <c r="B6" s="51"/>
      <c r="C6" s="52"/>
      <c r="D6" s="46" t="s">
        <v>1</v>
      </c>
      <c r="E6" s="46" t="s">
        <v>6</v>
      </c>
      <c r="F6" s="46" t="s">
        <v>15</v>
      </c>
      <c r="G6" s="46" t="s">
        <v>16</v>
      </c>
      <c r="H6" s="46" t="s">
        <v>17</v>
      </c>
      <c r="I6" s="46" t="s">
        <v>18</v>
      </c>
    </row>
    <row r="7" spans="1:18" ht="43.5" customHeight="1">
      <c r="A7" s="53"/>
      <c r="B7" s="54"/>
      <c r="C7" s="55"/>
      <c r="D7" s="47"/>
      <c r="E7" s="47"/>
      <c r="F7" s="47"/>
      <c r="G7" s="56"/>
      <c r="H7" s="56"/>
      <c r="I7" s="56"/>
      <c r="N7" s="1"/>
      <c r="O7" s="1"/>
      <c r="P7" s="1"/>
      <c r="Q7" s="1"/>
      <c r="R7" s="1"/>
    </row>
    <row r="8" spans="1:18" ht="11.25" customHeight="1">
      <c r="A8" s="44"/>
      <c r="B8" s="44"/>
      <c r="C8" s="44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45" t="s">
        <v>7</v>
      </c>
      <c r="B9" s="44"/>
      <c r="C9" s="44"/>
      <c r="D9" s="2" t="s">
        <v>4</v>
      </c>
      <c r="E9" s="22">
        <v>1325</v>
      </c>
      <c r="F9" s="22">
        <f>E9-Лист1!D2</f>
        <v>959</v>
      </c>
      <c r="G9" s="22">
        <f>E9-Лист1!E2</f>
        <v>1026</v>
      </c>
      <c r="H9" s="23">
        <f>E9-Лист1!F2</f>
        <v>983.9743589743589</v>
      </c>
      <c r="I9" s="3">
        <f>(F9+G9+H9)/3</f>
        <v>989.6581196581196</v>
      </c>
      <c r="N9" s="1"/>
      <c r="O9" s="1"/>
      <c r="P9" s="1"/>
      <c r="Q9" s="1"/>
      <c r="R9" s="1"/>
    </row>
    <row r="10" spans="1:18" ht="11.25" customHeight="1">
      <c r="A10" s="39" t="s">
        <v>8</v>
      </c>
      <c r="B10" s="40"/>
      <c r="C10" s="40"/>
      <c r="D10" s="2" t="s">
        <v>4</v>
      </c>
      <c r="E10" s="22">
        <v>1120</v>
      </c>
      <c r="F10" s="22">
        <f>E10-Лист1!D3</f>
        <v>1064</v>
      </c>
      <c r="G10" s="22">
        <f>E10-Лист1!E3</f>
        <v>1063</v>
      </c>
      <c r="H10" s="23">
        <f>E10-Лист1!F3</f>
        <v>1062.051282051282</v>
      </c>
      <c r="I10" s="3">
        <f aca="true" t="shared" si="0" ref="I10:I16">(F10+G10+H10)/3</f>
        <v>1063.017094017094</v>
      </c>
      <c r="N10" s="1"/>
      <c r="O10" s="1"/>
      <c r="P10" s="1"/>
      <c r="Q10" s="1"/>
      <c r="R10" s="1"/>
    </row>
    <row r="11" spans="1:18" ht="11.25" customHeight="1">
      <c r="A11" s="39" t="s">
        <v>9</v>
      </c>
      <c r="B11" s="40"/>
      <c r="C11" s="40"/>
      <c r="D11" s="2" t="s">
        <v>4</v>
      </c>
      <c r="E11" s="22">
        <v>1280</v>
      </c>
      <c r="F11" s="22">
        <f>E11-Лист1!D4</f>
        <v>1280</v>
      </c>
      <c r="G11" s="22">
        <f>E11-Лист1!E4</f>
        <v>1280</v>
      </c>
      <c r="H11" s="23">
        <f>E11-Лист1!F4</f>
        <v>1280</v>
      </c>
      <c r="I11" s="3">
        <f t="shared" si="0"/>
        <v>1280</v>
      </c>
      <c r="N11" s="1"/>
      <c r="O11" s="1"/>
      <c r="P11" s="1"/>
      <c r="Q11" s="1"/>
      <c r="R11" s="1"/>
    </row>
    <row r="12" spans="1:18" ht="11.25" customHeight="1">
      <c r="A12" s="39" t="s">
        <v>12</v>
      </c>
      <c r="B12" s="40"/>
      <c r="C12" s="40"/>
      <c r="D12" s="2" t="s">
        <v>4</v>
      </c>
      <c r="E12" s="22">
        <v>3150</v>
      </c>
      <c r="F12" s="22">
        <f>E12-Лист1!D5</f>
        <v>2144</v>
      </c>
      <c r="G12" s="22">
        <f>E12-Лист1!E5</f>
        <v>2023</v>
      </c>
      <c r="H12" s="23">
        <f>E12-Лист1!F5</f>
        <v>2056.153846153846</v>
      </c>
      <c r="I12" s="3">
        <f t="shared" si="0"/>
        <v>2074.3846153846152</v>
      </c>
      <c r="N12" s="1"/>
      <c r="O12" s="1"/>
      <c r="P12" s="1"/>
      <c r="Q12" s="1"/>
      <c r="R12" s="1"/>
    </row>
    <row r="13" spans="1:18" ht="11.25" customHeight="1">
      <c r="A13" s="39" t="s">
        <v>13</v>
      </c>
      <c r="B13" s="40"/>
      <c r="C13" s="40"/>
      <c r="D13" s="2" t="s">
        <v>4</v>
      </c>
      <c r="E13" s="22">
        <v>1640</v>
      </c>
      <c r="F13" s="22">
        <f>E13-Лист1!D6</f>
        <v>1640</v>
      </c>
      <c r="G13" s="22">
        <f>E13-Лист1!E6</f>
        <v>1640</v>
      </c>
      <c r="H13" s="23">
        <f>E13-Лист1!F6</f>
        <v>1640</v>
      </c>
      <c r="I13" s="3">
        <f t="shared" si="0"/>
        <v>1640</v>
      </c>
      <c r="N13" s="1"/>
      <c r="O13" s="1"/>
      <c r="P13" s="1"/>
      <c r="Q13" s="1"/>
      <c r="R13" s="1"/>
    </row>
    <row r="14" spans="1:18" ht="11.25" customHeight="1">
      <c r="A14" s="36" t="s">
        <v>10</v>
      </c>
      <c r="B14" s="37"/>
      <c r="C14" s="38"/>
      <c r="D14" s="24" t="s">
        <v>4</v>
      </c>
      <c r="E14" s="25">
        <v>1700</v>
      </c>
      <c r="F14" s="22">
        <f>E14-Лист1!D7</f>
        <v>1308</v>
      </c>
      <c r="G14" s="22">
        <f>E14-Лист1!E7</f>
        <v>1309</v>
      </c>
      <c r="H14" s="23">
        <f>E14-Лист1!F7</f>
        <v>1298.4615384615386</v>
      </c>
      <c r="I14" s="3">
        <f t="shared" si="0"/>
        <v>1305.1538461538462</v>
      </c>
      <c r="N14" s="4"/>
      <c r="O14" s="5"/>
      <c r="P14" s="5"/>
      <c r="Q14" s="5"/>
      <c r="R14" s="5"/>
    </row>
    <row r="15" spans="1:18" ht="11.25" customHeight="1">
      <c r="A15" s="39" t="s">
        <v>11</v>
      </c>
      <c r="B15" s="40"/>
      <c r="C15" s="40"/>
      <c r="D15" s="26" t="s">
        <v>4</v>
      </c>
      <c r="E15" s="27">
        <v>1600</v>
      </c>
      <c r="F15" s="22">
        <f>E15-Лист1!D8</f>
        <v>906</v>
      </c>
      <c r="G15" s="22">
        <f>E15-Лист1!E8</f>
        <v>991</v>
      </c>
      <c r="H15" s="23">
        <f>E15-Лист1!F8</f>
        <v>931.7948717948718</v>
      </c>
      <c r="I15" s="3">
        <f t="shared" si="0"/>
        <v>942.931623931624</v>
      </c>
      <c r="N15" s="4"/>
      <c r="O15" s="5"/>
      <c r="P15" s="5"/>
      <c r="Q15" s="5"/>
      <c r="R15" s="5"/>
    </row>
    <row r="16" spans="1:18" ht="11.25" customHeight="1">
      <c r="A16" s="41" t="s">
        <v>20</v>
      </c>
      <c r="B16" s="42"/>
      <c r="C16" s="43"/>
      <c r="D16" s="26" t="s">
        <v>4</v>
      </c>
      <c r="E16" s="22">
        <v>1359</v>
      </c>
      <c r="F16" s="22">
        <f>E16-Лист1!D9</f>
        <v>1356</v>
      </c>
      <c r="G16" s="22">
        <f>E16-Лист1!E9</f>
        <v>1355</v>
      </c>
      <c r="H16" s="23">
        <f>E16-Лист1!F9</f>
        <v>1355.4102564102564</v>
      </c>
      <c r="I16" s="3">
        <f t="shared" si="0"/>
        <v>1355.4700854700855</v>
      </c>
      <c r="N16" s="4"/>
      <c r="O16" s="5"/>
      <c r="P16" s="5"/>
      <c r="Q16" s="5"/>
      <c r="R16" s="5"/>
    </row>
    <row r="17" spans="14:18" ht="11.25" customHeight="1">
      <c r="N17" s="4"/>
      <c r="O17" s="5"/>
      <c r="P17" s="5"/>
      <c r="Q17" s="5"/>
      <c r="R17" s="5"/>
    </row>
    <row r="18" spans="3:17" s="6" customFormat="1" ht="18"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3:18" s="6" customFormat="1" ht="18">
      <c r="C19" s="7"/>
      <c r="D19" s="57" t="s">
        <v>19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3:18" s="6" customFormat="1" ht="18">
      <c r="C20" s="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3:18" s="6" customFormat="1" ht="18">
      <c r="C21" s="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3:9" s="6" customFormat="1" ht="12.75">
      <c r="C22" s="11"/>
      <c r="D22" s="46" t="s">
        <v>1</v>
      </c>
      <c r="E22" s="16"/>
      <c r="F22" s="46" t="str">
        <f>F6</f>
        <v>Резервируемая мощность,   на 01.07.23</v>
      </c>
      <c r="G22" s="46" t="str">
        <f>G6</f>
        <v>Резервируемая мощность,   на 01.08.23</v>
      </c>
      <c r="H22" s="46" t="str">
        <f>H6</f>
        <v>Резервируемая мощность,   на 01.09.23</v>
      </c>
      <c r="I22" s="46" t="str">
        <f>I6</f>
        <v>Средняя резервируемая мощность, за 3 кв 2023г   </v>
      </c>
    </row>
    <row r="23" spans="3:9" s="6" customFormat="1" ht="43.5" customHeight="1">
      <c r="C23" s="11"/>
      <c r="D23" s="47"/>
      <c r="E23" s="17"/>
      <c r="F23" s="47"/>
      <c r="G23" s="56"/>
      <c r="H23" s="56"/>
      <c r="I23" s="56"/>
    </row>
    <row r="24" spans="3:9" s="6" customFormat="1" ht="11.25">
      <c r="C24" s="11"/>
      <c r="D24" s="12" t="s">
        <v>3</v>
      </c>
      <c r="E24" s="12"/>
      <c r="F24" s="3"/>
      <c r="G24" s="3"/>
      <c r="H24" s="3"/>
      <c r="I24" s="3"/>
    </row>
    <row r="25" spans="3:9" s="6" customFormat="1" ht="11.25">
      <c r="C25" s="11"/>
      <c r="D25" s="13" t="s">
        <v>4</v>
      </c>
      <c r="E25" s="13"/>
      <c r="F25" s="3">
        <f>SUM(F9:F16)</f>
        <v>10657</v>
      </c>
      <c r="G25" s="3">
        <f>SUM(G9:G16)</f>
        <v>10687</v>
      </c>
      <c r="H25" s="3">
        <f>SUM(H9:H16)</f>
        <v>10607.846153846152</v>
      </c>
      <c r="I25" s="3">
        <f>SUM(I9:I16)</f>
        <v>10650.615384615387</v>
      </c>
    </row>
    <row r="26" spans="4:9" ht="11.25">
      <c r="D26" s="13" t="s">
        <v>2</v>
      </c>
      <c r="E26" s="13"/>
      <c r="F26" s="3"/>
      <c r="G26" s="3"/>
      <c r="H26" s="3"/>
      <c r="I26" s="3"/>
    </row>
    <row r="27" spans="4:9" ht="11.25">
      <c r="D27" s="13" t="s">
        <v>5</v>
      </c>
      <c r="E27" s="13"/>
      <c r="F27" s="3"/>
      <c r="G27" s="3"/>
      <c r="H27" s="3"/>
      <c r="I27" s="3"/>
    </row>
    <row r="32" spans="12:13" ht="11.25">
      <c r="L32" s="29"/>
      <c r="M32" s="29"/>
    </row>
    <row r="33" spans="12:13" ht="11.25">
      <c r="L33" s="29"/>
      <c r="M33" s="29"/>
    </row>
    <row r="34" spans="3:16" ht="15">
      <c r="C34" s="14"/>
      <c r="D34" s="15"/>
      <c r="E34" s="15"/>
      <c r="F34" s="15"/>
      <c r="G34" s="15"/>
      <c r="H34" s="15"/>
      <c r="I34" s="15"/>
      <c r="J34" s="15"/>
      <c r="K34" s="15"/>
      <c r="L34" s="29"/>
      <c r="M34" s="29"/>
      <c r="N34" s="15"/>
      <c r="O34" s="14"/>
      <c r="P34" s="14"/>
    </row>
    <row r="35" spans="12:13" ht="11.25">
      <c r="L35" s="29"/>
      <c r="M35" s="29"/>
    </row>
    <row r="36" spans="12:13" ht="11.25">
      <c r="L36" s="29"/>
      <c r="M36" s="29"/>
    </row>
    <row r="37" spans="12:13" ht="11.25">
      <c r="L37" s="29"/>
      <c r="M37" s="29"/>
    </row>
    <row r="38" spans="12:13" ht="11.25">
      <c r="L38" s="29"/>
      <c r="M38" s="29"/>
    </row>
    <row r="39" spans="12:13" ht="11.25">
      <c r="L39" s="29"/>
      <c r="M39" s="29"/>
    </row>
    <row r="41" spans="12:13" ht="11.25">
      <c r="L41" s="28"/>
      <c r="M41" s="28"/>
    </row>
    <row r="42" ht="11.25">
      <c r="L42" s="28"/>
    </row>
  </sheetData>
  <sheetProtection/>
  <autoFilter ref="D8:D16"/>
  <mergeCells count="23">
    <mergeCell ref="I22:I23"/>
    <mergeCell ref="D19:R20"/>
    <mergeCell ref="D22:D23"/>
    <mergeCell ref="F22:F23"/>
    <mergeCell ref="G22:G23"/>
    <mergeCell ref="H22:H23"/>
    <mergeCell ref="E6:E7"/>
    <mergeCell ref="A3:R4"/>
    <mergeCell ref="A6:C7"/>
    <mergeCell ref="D6:D7"/>
    <mergeCell ref="I6:I7"/>
    <mergeCell ref="F6:F7"/>
    <mergeCell ref="G6:G7"/>
    <mergeCell ref="H6:H7"/>
    <mergeCell ref="A14:C14"/>
    <mergeCell ref="A15:C15"/>
    <mergeCell ref="A12:C12"/>
    <mergeCell ref="A13:C13"/>
    <mergeCell ref="A16:C16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F2" sqref="F2"/>
    </sheetView>
  </sheetViews>
  <sheetFormatPr defaultColWidth="9.33203125" defaultRowHeight="11.25"/>
  <cols>
    <col min="3" max="3" width="22.5" style="0" customWidth="1"/>
    <col min="6" max="6" width="9.66015625" style="0" bestFit="1" customWidth="1"/>
  </cols>
  <sheetData>
    <row r="1" spans="1:6" ht="11.25">
      <c r="A1" s="45"/>
      <c r="B1" s="44"/>
      <c r="C1" s="44"/>
      <c r="D1">
        <v>1</v>
      </c>
      <c r="E1">
        <v>2</v>
      </c>
      <c r="F1">
        <v>3</v>
      </c>
    </row>
    <row r="2" spans="1:13" ht="11.25" customHeight="1">
      <c r="A2" s="45" t="s">
        <v>7</v>
      </c>
      <c r="B2" s="44"/>
      <c r="C2" s="44"/>
      <c r="D2" s="20">
        <v>366</v>
      </c>
      <c r="E2" s="20">
        <v>299</v>
      </c>
      <c r="F2" s="19">
        <f>(D2+E2)/1.95</f>
        <v>341.02564102564105</v>
      </c>
      <c r="H2" s="18"/>
      <c r="I2" s="30"/>
      <c r="J2" s="33"/>
      <c r="K2" s="34"/>
      <c r="L2" s="31"/>
      <c r="M2" s="31"/>
    </row>
    <row r="3" spans="1:13" ht="11.25" customHeight="1">
      <c r="A3" s="39" t="s">
        <v>8</v>
      </c>
      <c r="B3" s="40"/>
      <c r="C3" s="40"/>
      <c r="D3" s="20">
        <v>56</v>
      </c>
      <c r="E3" s="20">
        <v>57</v>
      </c>
      <c r="F3" s="19">
        <f aca="true" t="shared" si="0" ref="F3:F9">(D3+E3)/1.95</f>
        <v>57.94871794871795</v>
      </c>
      <c r="H3" s="18"/>
      <c r="I3" s="30"/>
      <c r="J3" s="33"/>
      <c r="K3" s="34"/>
      <c r="L3" s="31"/>
      <c r="M3" s="31"/>
    </row>
    <row r="4" spans="1:13" ht="11.25" customHeight="1">
      <c r="A4" s="39" t="s">
        <v>9</v>
      </c>
      <c r="B4" s="40"/>
      <c r="C4" s="40"/>
      <c r="D4" s="20">
        <v>0</v>
      </c>
      <c r="E4" s="20">
        <v>0</v>
      </c>
      <c r="F4" s="19">
        <f t="shared" si="0"/>
        <v>0</v>
      </c>
      <c r="H4" s="18"/>
      <c r="I4" s="30"/>
      <c r="J4" s="33"/>
      <c r="K4" s="34"/>
      <c r="L4" s="31"/>
      <c r="M4" s="31"/>
    </row>
    <row r="5" spans="1:13" ht="11.25">
      <c r="A5" s="39" t="s">
        <v>12</v>
      </c>
      <c r="B5" s="40"/>
      <c r="C5" s="40"/>
      <c r="D5" s="21">
        <v>1006</v>
      </c>
      <c r="E5" s="20">
        <v>1127</v>
      </c>
      <c r="F5" s="19">
        <f t="shared" si="0"/>
        <v>1093.8461538461538</v>
      </c>
      <c r="I5" s="30"/>
      <c r="J5" s="33"/>
      <c r="K5" s="35"/>
      <c r="L5" s="31"/>
      <c r="M5" s="31"/>
    </row>
    <row r="6" spans="1:13" ht="11.25">
      <c r="A6" s="39" t="s">
        <v>13</v>
      </c>
      <c r="B6" s="40"/>
      <c r="C6" s="40"/>
      <c r="D6" s="21">
        <v>0</v>
      </c>
      <c r="E6" s="20">
        <v>0</v>
      </c>
      <c r="F6" s="19">
        <f t="shared" si="0"/>
        <v>0</v>
      </c>
      <c r="I6" s="30"/>
      <c r="J6" s="33"/>
      <c r="K6" s="35"/>
      <c r="L6" s="31"/>
      <c r="M6" s="31"/>
    </row>
    <row r="7" spans="1:13" ht="11.25">
      <c r="A7" s="36" t="s">
        <v>10</v>
      </c>
      <c r="B7" s="37"/>
      <c r="C7" s="38"/>
      <c r="D7" s="21">
        <v>392</v>
      </c>
      <c r="E7" s="20">
        <v>391</v>
      </c>
      <c r="F7" s="19">
        <f t="shared" si="0"/>
        <v>401.53846153846155</v>
      </c>
      <c r="I7" s="30"/>
      <c r="J7" s="33"/>
      <c r="K7" s="35"/>
      <c r="L7" s="31"/>
      <c r="M7" s="31"/>
    </row>
    <row r="8" spans="1:13" ht="11.25">
      <c r="A8" s="39" t="s">
        <v>11</v>
      </c>
      <c r="B8" s="40"/>
      <c r="C8" s="40"/>
      <c r="D8" s="21">
        <v>694</v>
      </c>
      <c r="E8" s="20">
        <v>609</v>
      </c>
      <c r="F8" s="19">
        <f t="shared" si="0"/>
        <v>668.2051282051282</v>
      </c>
      <c r="I8" s="30"/>
      <c r="J8" s="33"/>
      <c r="K8" s="35"/>
      <c r="L8" s="31"/>
      <c r="M8" s="31"/>
    </row>
    <row r="9" spans="1:13" ht="11.25">
      <c r="A9" s="58" t="s">
        <v>20</v>
      </c>
      <c r="B9" s="59"/>
      <c r="C9" s="59"/>
      <c r="D9" s="21">
        <v>3</v>
      </c>
      <c r="E9" s="20">
        <v>4</v>
      </c>
      <c r="F9" s="19">
        <f t="shared" si="0"/>
        <v>3.58974358974359</v>
      </c>
      <c r="I9" s="30"/>
      <c r="J9" s="33"/>
      <c r="K9" s="35"/>
      <c r="L9" s="31"/>
      <c r="M9" s="31"/>
    </row>
    <row r="10" spans="9:13" ht="11.25">
      <c r="I10" s="32"/>
      <c r="J10" s="32"/>
      <c r="K10" s="32"/>
      <c r="L10" s="32"/>
      <c r="M10" s="32"/>
    </row>
    <row r="11" spans="9:13" ht="11.25">
      <c r="I11" s="32"/>
      <c r="J11" s="32"/>
      <c r="K11" s="32"/>
      <c r="L11" s="32"/>
      <c r="M11" s="32"/>
    </row>
  </sheetData>
  <sheetProtection/>
  <mergeCells count="9">
    <mergeCell ref="A7:C7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ES\k.chernova (WST-KIR-129)</cp:lastModifiedBy>
  <dcterms:created xsi:type="dcterms:W3CDTF">2016-06-29T12:51:32Z</dcterms:created>
  <dcterms:modified xsi:type="dcterms:W3CDTF">2023-09-28T05:13:40Z</dcterms:modified>
  <cp:category/>
  <cp:version/>
  <cp:contentType/>
  <cp:contentStatus/>
</cp:coreProperties>
</file>